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24226"/>
  <xr:revisionPtr revIDLastSave="178" documentId="8_{4D9844B8-B073-498A-8A06-5B391CED6BBE}" xr6:coauthVersionLast="47" xr6:coauthVersionMax="47" xr10:uidLastSave="{D27DB5A5-9F05-4E12-BEDD-3B1BDAB87E2E}"/>
  <bookViews>
    <workbookView xWindow="-108" yWindow="-108" windowWidth="23256" windowHeight="12576" xr2:uid="{00000000-000D-0000-FFFF-FFFF00000000}"/>
  </bookViews>
  <sheets>
    <sheet name="Własna kalkulacja kosztów" sheetId="1" r:id="rId1"/>
    <sheet name="lista" sheetId="3" state="hidden" r:id="rId2"/>
    <sheet name="Składowe kalkulacji" sheetId="2" r:id="rId3"/>
    <sheet name="listy" sheetId="12" state="hidden" r:id="rId4"/>
    <sheet name="Osobodzień" sheetId="11" r:id="rId5"/>
    <sheet name="Koszty osobowe zabieg" sheetId="4" r:id="rId6"/>
    <sheet name="Inne koszty" sheetId="13" r:id="rId7"/>
  </sheets>
  <externalReferences>
    <externalReference r:id="rId8"/>
  </externalReferences>
  <definedNames>
    <definedName name="HOSP_ZB">'[1]Składowe kalkulacji'!#REF!</definedName>
    <definedName name="_xlnm.Print_Area" localSheetId="6">'Inne koszty'!$A$1:$I$200</definedName>
    <definedName name="_xlnm.Print_Area" localSheetId="2">'Składowe kalkulacji'!$A$1:$S$259</definedName>
    <definedName name="_xlnm.Print_Area" localSheetId="0">'Własna kalkulacja kosztów'!$A$1:$B$25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5" i="2"/>
  <c r="F4" i="2"/>
  <c r="F3" i="2"/>
  <c r="F2" i="2"/>
  <c r="D2" i="13"/>
  <c r="B23" i="1" s="1"/>
  <c r="B21" i="1"/>
  <c r="L4" i="2" l="1"/>
  <c r="L3" i="2"/>
  <c r="L2" i="2"/>
  <c r="K3" i="2"/>
  <c r="K2" i="2"/>
  <c r="J4" i="2"/>
  <c r="B19" i="1" s="1"/>
  <c r="J3" i="2"/>
  <c r="J2" i="2"/>
  <c r="B15" i="1" s="1"/>
  <c r="E7" i="11" l="1"/>
  <c r="E8" i="11"/>
  <c r="E9" i="11"/>
  <c r="E10" i="11"/>
  <c r="E6" i="11"/>
  <c r="E5" i="11"/>
  <c r="J35" i="4"/>
  <c r="J34" i="4"/>
  <c r="J33" i="4"/>
  <c r="J32" i="4"/>
  <c r="J31" i="4"/>
  <c r="J30" i="4"/>
  <c r="J29" i="4"/>
  <c r="J28" i="4"/>
  <c r="J27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F166" i="2" l="1"/>
  <c r="F167" i="2"/>
  <c r="F168" i="2"/>
  <c r="F169" i="2"/>
  <c r="F170" i="2"/>
  <c r="F171" i="2"/>
  <c r="F172" i="2"/>
  <c r="F173" i="2"/>
  <c r="F174" i="2"/>
  <c r="F175" i="2"/>
  <c r="F176" i="2"/>
  <c r="F177" i="2"/>
  <c r="F155" i="2"/>
  <c r="F156" i="2"/>
  <c r="F157" i="2"/>
  <c r="F158" i="2"/>
  <c r="F159" i="2"/>
  <c r="F160" i="2"/>
  <c r="F161" i="2"/>
  <c r="F162" i="2"/>
  <c r="F163" i="2"/>
  <c r="F164" i="2"/>
  <c r="F165" i="2"/>
  <c r="F103" i="2" l="1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78" i="2"/>
  <c r="F179" i="2"/>
  <c r="F50" i="2"/>
  <c r="F30" i="2" l="1"/>
  <c r="G3" i="4" l="1"/>
  <c r="J11" i="4" s="1"/>
  <c r="E11" i="11" l="1"/>
  <c r="B14" i="1" s="1"/>
  <c r="G2" i="4"/>
  <c r="J9" i="4" s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" i="4"/>
  <c r="J26" i="4" s="1"/>
  <c r="G5" i="4"/>
  <c r="J10" i="4" s="1"/>
  <c r="G6" i="4"/>
  <c r="J12" i="4" s="1"/>
  <c r="F13" i="2"/>
  <c r="K4" i="2" s="1"/>
  <c r="B20" i="1" s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1" i="2"/>
  <c r="F52" i="2"/>
  <c r="B16" i="1" s="1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B17" i="1" l="1"/>
  <c r="I2" i="4"/>
  <c r="B22" i="1" s="1"/>
  <c r="B18" i="1" s="1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przenieść wartość z z arkusza "</t>
        </r>
        <r>
          <rPr>
            <i/>
            <sz val="9"/>
            <color indexed="81"/>
            <rFont val="Tahoma"/>
            <family val="2"/>
            <charset val="238"/>
          </rPr>
          <t>osobodzień"</t>
        </r>
        <r>
          <rPr>
            <sz val="9"/>
            <color indexed="81"/>
            <rFont val="Tahoma"/>
            <family val="2"/>
            <charset val="238"/>
          </rPr>
          <t xml:space="preserve"> pole "</t>
        </r>
        <r>
          <rPr>
            <i/>
            <sz val="9"/>
            <color indexed="81"/>
            <rFont val="Tahoma"/>
            <family val="2"/>
            <charset val="238"/>
          </rPr>
          <t>łączna wartość</t>
        </r>
        <r>
          <rPr>
            <sz val="9"/>
            <color indexed="81"/>
            <rFont val="Tahoma"/>
            <family val="2"/>
            <charset val="238"/>
          </rPr>
          <t>"</t>
        </r>
      </text>
    </comment>
  </commentList>
</comments>
</file>

<file path=xl/sharedStrings.xml><?xml version="1.0" encoding="utf-8"?>
<sst xmlns="http://schemas.openxmlformats.org/spreadsheetml/2006/main" count="100" uniqueCount="91">
  <si>
    <t>Pozycja kosztów</t>
  </si>
  <si>
    <t>Wartość</t>
  </si>
  <si>
    <t>Inne koszty</t>
  </si>
  <si>
    <t>RAZEM KOSZTY</t>
  </si>
  <si>
    <t xml:space="preserve">Okres, którego dotyczy własna kalkulacja kosztów </t>
  </si>
  <si>
    <t>Charakterystyka świadczenia</t>
  </si>
  <si>
    <t>Podstawa sporządzenia karty kalkulacji kosztów pojedynczego świadczenia</t>
  </si>
  <si>
    <t>Liczba 
(podanych jednostek miary leku, zużytych jednostek miary wyrobu medycznego czy wykonanych procedur medycznych)</t>
  </si>
  <si>
    <t>Kod produktu, z którego sprawozdawane (rozliczane) jest świadczenie</t>
  </si>
  <si>
    <t>Jeśli dotyczy: kod rozpoznania głównego ICD-10</t>
  </si>
  <si>
    <t>Kategoria (PL/WM/PR)</t>
  </si>
  <si>
    <t>PL</t>
  </si>
  <si>
    <t>WM</t>
  </si>
  <si>
    <t>PR</t>
  </si>
  <si>
    <t>Instrukcja</t>
  </si>
  <si>
    <t>LEKARZ</t>
  </si>
  <si>
    <t>LEKARZ ANESTEZJOLOG</t>
  </si>
  <si>
    <t>PIELĘGNIARKA</t>
  </si>
  <si>
    <t>PIELĘGNIARKA ANESTEZJOLOGICZNA</t>
  </si>
  <si>
    <t>POŁOŻNA</t>
  </si>
  <si>
    <t>PERFUZJONISTA</t>
  </si>
  <si>
    <t>PSYCHOLOG</t>
  </si>
  <si>
    <t>PSYCHOTERAPEUTA</t>
  </si>
  <si>
    <t>TERAPEUTA</t>
  </si>
  <si>
    <t>DIETETYK</t>
  </si>
  <si>
    <t>LOGOPEDA</t>
  </si>
  <si>
    <t>FIZJOTERAPEUTA</t>
  </si>
  <si>
    <t>REHABILITANT</t>
  </si>
  <si>
    <t>TECHNIK REHABILITACJI</t>
  </si>
  <si>
    <t>MASAŻYSTA</t>
  </si>
  <si>
    <t>MGR REHABILITACJI</t>
  </si>
  <si>
    <t>FIZYK MEDYCZNY</t>
  </si>
  <si>
    <t>TECHNIK</t>
  </si>
  <si>
    <t>TERAPEUTA ZAJĘCIOWY</t>
  </si>
  <si>
    <t>POZOSTAŁY MEDYCZNY</t>
  </si>
  <si>
    <t>RATOWNIK MEDYCZNY</t>
  </si>
  <si>
    <t>POZOSTAŁY NIEMEDYCZNY</t>
  </si>
  <si>
    <t>SALOWA</t>
  </si>
  <si>
    <t>REJESTRATORKA</t>
  </si>
  <si>
    <t>SEKRETARKA MEDYCZNA</t>
  </si>
  <si>
    <t>OPIEKUN MEDYCZNY</t>
  </si>
  <si>
    <t>SANITARIUSZ</t>
  </si>
  <si>
    <t>Kategoria personelu</t>
  </si>
  <si>
    <t>Łączne koszty osobowe</t>
  </si>
  <si>
    <t>Kod procedury</t>
  </si>
  <si>
    <t>Łączny koszt 
w odniesieniu do danej kategorii personelu</t>
  </si>
  <si>
    <t>Nazwa</t>
  </si>
  <si>
    <t>Koszt jednostki miary dla PL i WM/ koszt PR</t>
  </si>
  <si>
    <t>Wartość
(podanych jednostek miary leku, zużytych jednostek miary wyrobu medycznego czy wykonanych procedur medycznych)</t>
  </si>
  <si>
    <t>Nazwa jednostki miary podanego leku czy zużytego wyrobu medycznego</t>
  </si>
  <si>
    <t>Identyfikator świadczeniodawcy nadawany przez właściwy Oddział Wojewódzki NFZ (kod świadczeniodawcy)</t>
  </si>
  <si>
    <t>Wynagrodzenie za godzinę pracy lub za procedurę zabiegową/diagnostyczną, poradę w odniesieniu do jednej osoby</t>
  </si>
  <si>
    <t>Wynagrodzenie za: (1) godzinę pracy lub za (2) procedurę zabiegową/diagnostyczną, poradę</t>
  </si>
  <si>
    <t>Czas trwania procedury/porady (w przypadku podania wynagrodzenia za godzinę pracy) lub liczba procedur (w pozostałych przypadkach)</t>
  </si>
  <si>
    <r>
      <t xml:space="preserve">Dotyczy: kosztów osobowych personelu zaangażowanego w realizację procedury zabiegowej/ diagnostycznej, porady.
Należy wypełnić pozycje w kolumach "A" do "E".
Pola w kolumnie "B" </t>
    </r>
    <r>
      <rPr>
        <i/>
        <sz val="11"/>
        <rFont val="Calibri"/>
        <family val="2"/>
        <charset val="238"/>
        <scheme val="minor"/>
      </rPr>
      <t>Nazwa kategorii personelu biorącego udział w realizacji procedury zabiegowej/ diagnostycznej, porady</t>
    </r>
    <r>
      <rPr>
        <sz val="11"/>
        <rFont val="Calibri"/>
        <family val="2"/>
        <charset val="238"/>
        <scheme val="minor"/>
      </rPr>
      <t>należy wypełniać wybierają odpowiednią kategorię z listy rozwijanej.</t>
    </r>
    <r>
      <rPr>
        <sz val="11"/>
        <rFont val="Calibri"/>
        <family val="2"/>
        <scheme val="minor"/>
      </rPr>
      <t xml:space="preserve">
Pola w kolumnie "E" </t>
    </r>
    <r>
      <rPr>
        <i/>
        <sz val="11"/>
        <rFont val="Calibri"/>
        <family val="2"/>
        <charset val="238"/>
        <scheme val="minor"/>
      </rPr>
      <t xml:space="preserve">Wynagordzenie za:
(1) godzinę pracy lub za (2) procedurę zabiegową/ diagnostykę inwazyjną/ poradę </t>
    </r>
    <r>
      <rPr>
        <sz val="11"/>
        <rFont val="Calibri"/>
        <family val="2"/>
        <charset val="238"/>
        <scheme val="minor"/>
      </rPr>
      <t>należy wypełnić wybierając odpowiednią wartość z listy rozwijanej.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 xml:space="preserve">Uwaga:
</t>
    </r>
    <r>
      <rPr>
        <sz val="11"/>
        <rFont val="Calibri"/>
        <family val="2"/>
        <charset val="238"/>
        <scheme val="minor"/>
      </rPr>
      <t xml:space="preserve">
Pola w kolumnie "F" wypełnią się automatycznie wartościami z komórki B9 z arkusza </t>
    </r>
    <r>
      <rPr>
        <i/>
        <sz val="11"/>
        <rFont val="Calibri"/>
        <family val="2"/>
        <charset val="238"/>
        <scheme val="minor"/>
      </rPr>
      <t>Własna kalkulacja kosztów.</t>
    </r>
    <r>
      <rPr>
        <sz val="11"/>
        <rFont val="Calibri"/>
        <family val="2"/>
        <charset val="238"/>
        <scheme val="minor"/>
      </rPr>
      <t xml:space="preserve"> W przypadku wybrania "2" w kolumnie "E" domyślnie czas procedury nie ulega zmianie, jednak wynagtrodzenie liczone jest za jedną procedyurę/poradę, dlatego zamiast czasu podanego w minutach pojawia się "1" jako liczba procedur/porad w kalkulacji.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W wyjątkowych sytuacjach można ręcznie wpisać czas zaangażowania członka persnelu medycznego w daną procedurę.
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Wartości</t>
    </r>
    <r>
      <rPr>
        <sz val="11"/>
        <rFont val="Calibri"/>
        <family val="2"/>
        <scheme val="minor"/>
      </rPr>
      <t xml:space="preserve"> w kolumnie "G", </t>
    </r>
    <r>
      <rPr>
        <i/>
        <sz val="11"/>
        <rFont val="Calibri"/>
        <family val="2"/>
        <charset val="238"/>
        <scheme val="minor"/>
      </rPr>
      <t>Łączne koszty osobowe</t>
    </r>
    <r>
      <rPr>
        <sz val="11"/>
        <rFont val="Calibri"/>
        <family val="2"/>
        <charset val="238"/>
        <scheme val="minor"/>
      </rPr>
      <t xml:space="preserve"> w komórce I2 oraz </t>
    </r>
    <r>
      <rPr>
        <i/>
        <sz val="11"/>
        <rFont val="Calibri"/>
        <family val="2"/>
        <charset val="238"/>
        <scheme val="minor"/>
      </rPr>
      <t>Łączne koszty w odniesieniu do danej kategorii personelu</t>
    </r>
    <r>
      <rPr>
        <sz val="11"/>
        <rFont val="Calibri"/>
        <family val="2"/>
        <charset val="238"/>
        <scheme val="minor"/>
      </rPr>
      <t xml:space="preserve"> w kolumnie "J" zliczają się automatycznie.
Suma kosztów posobowych zlicza się automatycznie w arkuszu </t>
    </r>
    <r>
      <rPr>
        <i/>
        <sz val="11"/>
        <rFont val="Calibri"/>
        <family val="2"/>
        <charset val="238"/>
        <scheme val="minor"/>
      </rPr>
      <t>Własna kalkulacja kosztów</t>
    </r>
    <r>
      <rPr>
        <sz val="11"/>
        <rFont val="Calibri"/>
        <family val="2"/>
        <charset val="238"/>
        <scheme val="minor"/>
      </rPr>
      <t xml:space="preserve"> w komórce B18.</t>
    </r>
  </si>
  <si>
    <t>koszty typowo zużywanych zasobów (normatyw)</t>
  </si>
  <si>
    <t>koszty rzeczywiste zużywanych zasobów</t>
  </si>
  <si>
    <t>Liczba hospitalizacji na podstawie, której sporządzono kalkulację kosztów</t>
  </si>
  <si>
    <t>Kod resortowy charakteryzujący specjalność komórki organizacyjnej, stanowiący część VIII systemu resortowych kodów identyfikacyjnych - oddział szpitalny, na którym jest realizowane świadczenie, rozliczane poniższym kodem produktu [jeśli świadczenie jest realizowane na kilku oddziałach i jest to łączna kalkulacja kosztów, należy kody resortowe podać po przecinku]</t>
  </si>
  <si>
    <t>Jeśli dotyczy: kod procedury zabiegowej ICD-9 opisującej świadczenie (jeśli świadczenie opisane jest więcej niż jedna procedurą medyczną należy podać kody ICD-9 po przecinku )</t>
  </si>
  <si>
    <t>Średni czas trwania procedury wyrażony w minutach: przez „czas trwania procedury” rozumie się całkowity czas przebywania pacjenta na bloku/sali operacyjnej,pracowni diagnostyczno-zabiegowej</t>
  </si>
  <si>
    <t>W tym miejscu prosimy opisać sposób kalkulacji osobodnia.</t>
  </si>
  <si>
    <r>
      <t>Prosimy o wyszczególnienie kosztu osobodnia odrębnie dla każdego oddziału, w którym przebywa pacjent, proporcjonalnie do czasu pobytu. Następnie łączny koszt pobytu zostanie automatycznie przeniesiony do tabeli "</t>
    </r>
    <r>
      <rPr>
        <b/>
        <i/>
        <sz val="11"/>
        <color theme="1"/>
        <rFont val="Calibri"/>
        <family val="2"/>
        <charset val="238"/>
        <scheme val="minor"/>
      </rPr>
      <t>własna kalkulacja kosztów</t>
    </r>
    <r>
      <rPr>
        <b/>
        <sz val="11"/>
        <color theme="1"/>
        <rFont val="Calibri"/>
        <family val="2"/>
        <charset val="238"/>
        <scheme val="minor"/>
      </rPr>
      <t>" w pozycji "</t>
    </r>
    <r>
      <rPr>
        <b/>
        <i/>
        <sz val="11"/>
        <color theme="1"/>
        <rFont val="Calibri"/>
        <family val="2"/>
        <charset val="238"/>
        <scheme val="minor"/>
      </rPr>
      <t>Pobyt (koszt osobodnia x liczba dni pobytu)</t>
    </r>
    <r>
      <rPr>
        <b/>
        <sz val="11"/>
        <color theme="1"/>
        <rFont val="Calibri"/>
        <family val="2"/>
        <charset val="238"/>
        <scheme val="minor"/>
      </rPr>
      <t xml:space="preserve">" </t>
    </r>
  </si>
  <si>
    <t>Kod resortowy charakteryzujący specjalność komórki organizacyjnej, stanowiący część VIII systemu resortowych kodów identyfikacyjnych - oddział szpitalny, na którym jest realizowane świadczenie</t>
  </si>
  <si>
    <t>Koszt osobodnia</t>
  </si>
  <si>
    <t>Liczba dni pobytu</t>
  </si>
  <si>
    <t>Pobyt (koszt osobodnia x liczba dni pobytu)</t>
  </si>
  <si>
    <t>Łączny koszt pobytu</t>
  </si>
  <si>
    <t>Koszt produktów leczniczych w trakcie hospitalizacji</t>
  </si>
  <si>
    <t>Koszt wyrobów medycznych w trakcie hospitalizacji</t>
  </si>
  <si>
    <t>Koszt procedur diagnostycznych i badań laboratoryjnych w trakcie hospitalizacji</t>
  </si>
  <si>
    <t>Koszt zabiegu operacyjnego lub diagnostyki zabiegowej, w tym:</t>
  </si>
  <si>
    <t>Koszt infrastruktury (bloku operacyjnego/ sali zabiegowej)</t>
  </si>
  <si>
    <t>Koszt wyrobów medycznych</t>
  </si>
  <si>
    <t>Koszt produktów leczniczych</t>
  </si>
  <si>
    <t>Koszty osobowe</t>
  </si>
  <si>
    <t>nazwa kategorii personelu biorącego udział w realizacji zabiegu</t>
  </si>
  <si>
    <t>liczba osób uczestniczących w zabiegu</t>
  </si>
  <si>
    <t>01.01.2021-30.06.2023</t>
  </si>
  <si>
    <t>Nazwa świadczenia</t>
  </si>
  <si>
    <t>Koszt infrastruktury (stawka godzinowa pracy bloku operacyjnego/sali zabiegowej)</t>
  </si>
  <si>
    <t>HOSP</t>
  </si>
  <si>
    <t>Etap świadczenia (HOSP/ OIT/ZB)</t>
  </si>
  <si>
    <t>ZB</t>
  </si>
  <si>
    <t>OIT</t>
  </si>
  <si>
    <r>
      <t xml:space="preserve">Dotyczy: podanych produktów leczniczych, zużytych wyrobów medycznych wraz z wielkością zużycia, wykonanych procedur medycznych wraz z liczbą wykonań oraz ich kosztem w zależności od etapu świadczenia.
Należy wypełnić pola w kolumach od "A" do "E" oraz "G".
W kolumnie "B" Kategoria (PL/WM/PR) odpowiednie pozycje wybiera się z listy rozwijanej.
W kolumnie "G" Etap świadczenia (HOSP/ OIT/ZB ) odpowiednie pozycje wybiera się z listy rozwijanej.
W przypadku procedur medycznych w polu </t>
    </r>
    <r>
      <rPr>
        <i/>
        <sz val="11"/>
        <color theme="1"/>
        <rFont val="Calibri"/>
        <family val="2"/>
        <charset val="238"/>
        <scheme val="minor"/>
      </rPr>
      <t>Nazwa jednostki miary podanego leku czy zużytego wyrobu medycznego</t>
    </r>
    <r>
      <rPr>
        <sz val="11"/>
        <color theme="1"/>
        <rFont val="Calibri"/>
        <family val="2"/>
        <scheme val="minor"/>
      </rPr>
      <t xml:space="preserve"> dopuszcza się wpis „nd.”. 
W przypadku kiedy nie poniesiono kosztu procedur diagnostycznych (PR) lub leków (PL) lub wyrobów medycznych (WM) w kolumnie kategoria należy wpisać "PR" lub "PL" lub "WM", a w kolumnie liczba jednostek "0" i w kolumnie koszt "0".
</t>
    </r>
    <r>
      <rPr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theme="1"/>
        <rFont val="Calibri"/>
        <family val="2"/>
        <scheme val="minor"/>
      </rPr>
      <t xml:space="preserve">
Wartość (podanych jednostek miary leku, zużytych jednostek miary wyrobu medycznego czy wykonanych procedur medycznych) zlicza się automatycznie w kolumnie "F".
Etap świadczenia wybiera się w kolumnie "H" z listy rozwijanej ("HOSP" dla hospitalizacji, "ZB" dla zabiegu, "OIT" dla Oddziału Anestezjologii).
Łączna wartość zużytych leków, wyrobów medycznych oraz wykonanywch procedur zlicza się automatycznie w komórkach: J, K, L w zależności od etapu świadczenia.
Suma kosztów produktów leczniczych, wyrobów medycznych, procedur medycznych zlicza się automatycznie w arkuszu Własna kalkulacja kosztów dla hospitalizacji w komórkach B15, B16, B17, a dla zabiegu w komórkach B19 i B20. </t>
    </r>
  </si>
  <si>
    <t xml:space="preserve">Wartość </t>
  </si>
  <si>
    <t>Suma</t>
  </si>
  <si>
    <r>
      <t xml:space="preserve">Dotyczy: pozycji, które nie zostały ujęte w innych kategoriach.
Należy wypełnić pola w kolumnach "A" i "B".
</t>
    </r>
    <r>
      <rPr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scheme val="minor"/>
      </rPr>
      <t xml:space="preserve">
Suma innych kosztów zlicza się automatycznie w komórce D2 oraz w arkuszu </t>
    </r>
    <r>
      <rPr>
        <i/>
        <sz val="11"/>
        <color theme="1"/>
        <rFont val="Calibri"/>
        <family val="2"/>
        <charset val="238"/>
        <scheme val="minor"/>
      </rPr>
      <t xml:space="preserve">Własna kalkulacja kosztów </t>
    </r>
    <r>
      <rPr>
        <sz val="11"/>
        <color theme="1"/>
        <rFont val="Calibri"/>
        <family val="2"/>
        <charset val="238"/>
        <scheme val="minor"/>
      </rPr>
      <t>w komórce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B24.</t>
    </r>
  </si>
  <si>
    <t>Nazwa oddziału szpitalnego, na którym jest realizowane świadczenie</t>
  </si>
  <si>
    <t>Monitorowanie zdarzeń arytmicznych przy użyciu wszczepialnych rejestratorów zdarzeń (ILR) po kryptogennym udarze mózgu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</si>
</sst>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_-* #,##0.00\ _z_ł_-;\-* #,##0.00\ _z_ł_-;_-* &quot;-&quot;??\ _z_ł_-;_-@_-"/>
    <numFmt numFmtId="165" formatCode="#,##0.00\ &quot;zł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95">
    <xf numFmtId="0" fontId="0" fillId="0" borderId="0" xfId="0"/>
    <xf numFmtId="0" fontId="0" fillId="0" borderId="9" xfId="0" applyBorder="1"/>
    <xf numFmtId="0" fontId="0" fillId="0" borderId="0" xfId="0" applyAlignment="1">
      <alignment wrapText="1"/>
    </xf>
    <xf numFmtId="0" fontId="5" fillId="7" borderId="9" xfId="0" applyFont="1" applyFill="1" applyBorder="1" applyAlignment="1">
      <alignment horizontal="center" vertical="center"/>
    </xf>
    <xf numFmtId="8" fontId="0" fillId="0" borderId="9" xfId="0" applyNumberFormat="1" applyBorder="1"/>
    <xf numFmtId="165" fontId="0" fillId="0" borderId="9" xfId="0" applyNumberFormat="1" applyBorder="1"/>
    <xf numFmtId="0" fontId="5" fillId="0" borderId="0" xfId="0" applyFont="1" applyAlignment="1">
      <alignment wrapText="1"/>
    </xf>
    <xf numFmtId="8" fontId="0" fillId="0" borderId="9" xfId="0" applyNumberForma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0" fillId="9" borderId="0" xfId="0" applyFill="1"/>
    <xf numFmtId="0" fontId="5" fillId="9" borderId="0" xfId="0" applyFont="1" applyFill="1"/>
    <xf numFmtId="0" fontId="9" fillId="9" borderId="0" xfId="0" applyFont="1" applyFill="1"/>
    <xf numFmtId="49" fontId="4" fillId="0" borderId="9" xfId="1" applyNumberFormat="1" applyBorder="1"/>
    <xf numFmtId="0" fontId="5" fillId="4" borderId="9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10" fillId="9" borderId="0" xfId="0" applyFont="1" applyFill="1" applyAlignment="1">
      <alignment wrapText="1"/>
    </xf>
    <xf numFmtId="0" fontId="0" fillId="6" borderId="1" xfId="0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right" vertical="center" wrapText="1"/>
    </xf>
    <xf numFmtId="165" fontId="0" fillId="0" borderId="7" xfId="0" applyNumberFormat="1" applyBorder="1" applyAlignment="1">
      <alignment horizontal="right" vertical="center" wrapText="1"/>
    </xf>
    <xf numFmtId="0" fontId="0" fillId="2" borderId="11" xfId="0" applyFill="1" applyBorder="1" applyAlignment="1">
      <alignment horizontal="left" vertical="center" wrapText="1" indent="1"/>
    </xf>
    <xf numFmtId="0" fontId="0" fillId="8" borderId="11" xfId="0" applyFill="1" applyBorder="1" applyAlignment="1">
      <alignment horizontal="left" vertical="center" wrapText="1"/>
    </xf>
    <xf numFmtId="165" fontId="14" fillId="0" borderId="14" xfId="0" applyNumberFormat="1" applyFont="1" applyBorder="1" applyAlignment="1">
      <alignment horizontal="right" vertical="center" wrapText="1"/>
    </xf>
    <xf numFmtId="0" fontId="14" fillId="4" borderId="12" xfId="0" applyFont="1" applyFill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left" vertical="center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3" borderId="7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20" fillId="8" borderId="1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0" borderId="9" xfId="0" applyNumberFormat="1" applyFont="1" applyBorder="1"/>
    <xf numFmtId="0" fontId="11" fillId="0" borderId="9" xfId="0" applyFont="1" applyBorder="1" applyAlignment="1">
      <alignment horizontal="center" vertical="center"/>
    </xf>
    <xf numFmtId="165" fontId="0" fillId="0" borderId="9" xfId="1" applyNumberFormat="1" applyFont="1" applyBorder="1"/>
    <xf numFmtId="0" fontId="21" fillId="0" borderId="1" xfId="0" applyFont="1" applyBorder="1" applyAlignment="1">
      <alignment horizontal="center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164" fontId="11" fillId="0" borderId="9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9" xfId="0" applyNumberFormat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8" fontId="0" fillId="0" borderId="9" xfId="0" applyNumberFormat="1" applyBorder="1" applyAlignment="1">
      <alignment vertical="center"/>
    </xf>
    <xf numFmtId="0" fontId="24" fillId="0" borderId="9" xfId="0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justify" vertical="center"/>
    </xf>
    <xf numFmtId="0" fontId="0" fillId="0" borderId="9" xfId="0" applyBorder="1" applyAlignment="1">
      <alignment vertical="top" wrapText="1"/>
    </xf>
    <xf numFmtId="0" fontId="0" fillId="9" borderId="9" xfId="0" applyFill="1" applyBorder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0" fillId="0" borderId="0" xfId="0" applyNumberFormat="1"/>
    <xf numFmtId="165" fontId="2" fillId="0" borderId="0" xfId="0" applyNumberFormat="1" applyFont="1"/>
    <xf numFmtId="0" fontId="23" fillId="4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9" xfId="0" applyBorder="1" applyAlignment="1">
      <alignment vertical="center" wrapText="1"/>
    </xf>
    <xf numFmtId="0" fontId="0" fillId="9" borderId="9" xfId="0" applyFill="1" applyBorder="1"/>
    <xf numFmtId="4" fontId="22" fillId="0" borderId="9" xfId="0" applyNumberFormat="1" applyFont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 wrapText="1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2"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otmit.sharepoint.com/sites/msteams_1270d8_920921/Shared%20Documents/General/Sprawy_2023/543_Zlecenia_MZ/17_Przeszczepienie_watroby_2023_04_28/WKK/WKK_przeszczepienie_w&#261;troby_przyk&#322;ad.xlsx" TargetMode="External"/><Relationship Id="rId1" Type="http://schemas.openxmlformats.org/officeDocument/2006/relationships/externalLinkPath" Target="/sites/msteams_1270d8_920921/Shared%20Documents/General/Sprawy_2023/543_Zlecenia_MZ/17_Przeszczepienie_watroby_2023_04_28/WKK/WKK_przeszczepienie_w&#261;troby_przyk&#322;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ne kontaktowe"/>
      <sheetName val="Własna kalkulacja kosztów"/>
      <sheetName val="Arkusz2"/>
      <sheetName val="koszt zabiegów dodatkowych"/>
      <sheetName val="ZB_dodatkowe_infrastruktura"/>
      <sheetName val="listy"/>
      <sheetName val="Składowe kalkulacji"/>
      <sheetName val="Arkusz1"/>
      <sheetName val="Osobodzień"/>
      <sheetName val="Koszty osobowe"/>
      <sheetName val="Inne koszty"/>
      <sheetName val="Etapy_swi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G1046616" totalsRowShown="0" headerRowDxfId="1" tableBorderDxfId="0">
  <autoFilter ref="A1:G10466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Kod procedury"/>
    <tableColumn id="2" xr3:uid="{00000000-0010-0000-0000-000002000000}" name="nazwa kategorii personelu biorącego udział w realizacji zabiegu"/>
    <tableColumn id="3" xr3:uid="{00000000-0010-0000-0000-000003000000}" name="liczba osób uczestniczących w zabiegu"/>
    <tableColumn id="4" xr3:uid="{00000000-0010-0000-0000-000004000000}" name="Wynagrodzenie za godzinę pracy lub za procedurę zabiegową/diagnostyczną, poradę w odniesieniu do jednej osoby"/>
    <tableColumn id="5" xr3:uid="{00000000-0010-0000-0000-000005000000}" name="Wynagrodzenie za: (1) godzinę pracy lub za (2) procedurę zabiegową/diagnostyczną, poradę"/>
    <tableColumn id="6" xr3:uid="{00000000-0010-0000-0000-000006000000}" name="Czas trwania procedury/porady (w przypadku podania wynagrodzenia za godzinę pracy) lub liczba procedur (w pozostałych przypadkach)"/>
    <tableColumn id="7" xr3:uid="{00000000-0010-0000-0000-000007000000}" name="Wartość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5"/>
  <sheetViews>
    <sheetView showGridLines="0" tabSelected="1" zoomScaleNormal="100" workbookViewId="0">
      <selection activeCell="B4" sqref="B4"/>
    </sheetView>
  </sheetViews>
  <sheetFormatPr defaultRowHeight="14.4" x14ac:dyDescent="0.3"/>
  <cols>
    <col min="1" max="1" width="67" style="9" customWidth="1"/>
    <col min="2" max="2" width="44.109375" style="9" customWidth="1"/>
    <col min="3" max="3" width="11.88671875" style="9" bestFit="1" customWidth="1"/>
    <col min="4" max="4" width="9.88671875" style="9" bestFit="1" customWidth="1"/>
    <col min="5" max="38" width="8.88671875" style="9"/>
  </cols>
  <sheetData>
    <row r="1" spans="1:38" ht="33" customHeight="1" thickBot="1" x14ac:dyDescent="0.35">
      <c r="A1" s="17" t="s">
        <v>50</v>
      </c>
      <c r="B1" s="29"/>
    </row>
    <row r="2" spans="1:38" ht="78" customHeight="1" thickBot="1" x14ac:dyDescent="0.35">
      <c r="A2" s="17" t="s">
        <v>79</v>
      </c>
      <c r="B2" s="51" t="s">
        <v>90</v>
      </c>
    </row>
    <row r="3" spans="1:38" ht="15" thickBot="1" x14ac:dyDescent="0.35">
      <c r="A3" s="18" t="s">
        <v>5</v>
      </c>
      <c r="B3" s="19"/>
    </row>
    <row r="4" spans="1:38" ht="32.4" customHeight="1" thickBot="1" x14ac:dyDescent="0.35">
      <c r="A4" s="52" t="s">
        <v>6</v>
      </c>
      <c r="B4" s="20" t="s">
        <v>55</v>
      </c>
    </row>
    <row r="5" spans="1:38" ht="18" customHeight="1" x14ac:dyDescent="0.3">
      <c r="A5" s="53" t="s">
        <v>4</v>
      </c>
      <c r="B5" s="58" t="s">
        <v>78</v>
      </c>
    </row>
    <row r="6" spans="1:38" x14ac:dyDescent="0.3">
      <c r="A6" s="54" t="s">
        <v>57</v>
      </c>
      <c r="B6" s="60"/>
    </row>
    <row r="7" spans="1:38" ht="72" x14ac:dyDescent="0.3">
      <c r="A7" s="54" t="s">
        <v>58</v>
      </c>
      <c r="B7" s="60"/>
    </row>
    <row r="8" spans="1:38" ht="16.95" customHeight="1" x14ac:dyDescent="0.3">
      <c r="A8" s="55" t="s">
        <v>8</v>
      </c>
      <c r="B8" s="59"/>
    </row>
    <row r="9" spans="1:38" ht="49.5" customHeight="1" x14ac:dyDescent="0.3">
      <c r="A9" s="56" t="s">
        <v>59</v>
      </c>
      <c r="B9" s="61"/>
    </row>
    <row r="10" spans="1:38" ht="57" customHeight="1" x14ac:dyDescent="0.3">
      <c r="A10" s="56" t="s">
        <v>60</v>
      </c>
      <c r="B10" s="60"/>
    </row>
    <row r="11" spans="1:38" ht="21" customHeight="1" x14ac:dyDescent="0.3">
      <c r="A11" s="54" t="s">
        <v>9</v>
      </c>
      <c r="B11" s="62"/>
    </row>
    <row r="12" spans="1:38" ht="40.5" customHeight="1" thickBot="1" x14ac:dyDescent="0.35">
      <c r="A12" s="57" t="s">
        <v>80</v>
      </c>
      <c r="B12" s="63"/>
    </row>
    <row r="13" spans="1:38" ht="24.9" customHeight="1" thickBot="1" x14ac:dyDescent="0.35">
      <c r="A13" s="21" t="s">
        <v>0</v>
      </c>
      <c r="B13" s="21" t="s">
        <v>1</v>
      </c>
    </row>
    <row r="14" spans="1:38" ht="18" customHeight="1" x14ac:dyDescent="0.3">
      <c r="A14" s="42" t="s">
        <v>66</v>
      </c>
      <c r="B14" s="23">
        <f>Osobodzień!E11</f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ht="18" customHeight="1" x14ac:dyDescent="0.3">
      <c r="A15" s="42" t="s">
        <v>68</v>
      </c>
      <c r="B15" s="23">
        <f>'Składowe kalkulacji'!J2</f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ht="18" customHeight="1" x14ac:dyDescent="0.3">
      <c r="A16" s="41" t="s">
        <v>69</v>
      </c>
      <c r="B16" s="23">
        <f>'Składowe kalkulacji'!K2</f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x14ac:dyDescent="0.3">
      <c r="A17" s="43" t="s">
        <v>70</v>
      </c>
      <c r="B17" s="23">
        <f>'Składowe kalkulacji'!L2</f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8" customHeight="1" x14ac:dyDescent="0.3">
      <c r="A18" s="44" t="s">
        <v>71</v>
      </c>
      <c r="B18" s="22">
        <f>SUM(B19:B22)</f>
        <v>0</v>
      </c>
    </row>
    <row r="19" spans="1:38" ht="18" customHeight="1" x14ac:dyDescent="0.3">
      <c r="A19" s="24" t="s">
        <v>74</v>
      </c>
      <c r="B19" s="23">
        <f>'Składowe kalkulacji'!J4</f>
        <v>0</v>
      </c>
    </row>
    <row r="20" spans="1:38" ht="18" customHeight="1" x14ac:dyDescent="0.3">
      <c r="A20" s="24" t="s">
        <v>73</v>
      </c>
      <c r="B20" s="23">
        <f>'Składowe kalkulacji'!K4</f>
        <v>0</v>
      </c>
    </row>
    <row r="21" spans="1:38" ht="18" customHeight="1" x14ac:dyDescent="0.3">
      <c r="A21" s="24" t="s">
        <v>72</v>
      </c>
      <c r="B21" s="23">
        <f>B12*B10/60</f>
        <v>0</v>
      </c>
    </row>
    <row r="22" spans="1:38" ht="18" customHeight="1" x14ac:dyDescent="0.3">
      <c r="A22" s="24" t="s">
        <v>75</v>
      </c>
      <c r="B22" s="23">
        <f>'Koszty osobowe zabieg'!I2</f>
        <v>0</v>
      </c>
    </row>
    <row r="23" spans="1:38" ht="18" customHeight="1" thickBot="1" x14ac:dyDescent="0.35">
      <c r="A23" s="25" t="s">
        <v>2</v>
      </c>
      <c r="B23" s="26">
        <f>'Inne koszty'!D2</f>
        <v>0</v>
      </c>
    </row>
    <row r="24" spans="1:38" ht="24.9" customHeight="1" thickBot="1" x14ac:dyDescent="0.35">
      <c r="A24" s="27" t="s">
        <v>3</v>
      </c>
      <c r="B24" s="28">
        <f>SUM(B14:B18,B23)</f>
        <v>0</v>
      </c>
    </row>
    <row r="25" spans="1:38" ht="15" thickBot="1" x14ac:dyDescent="0.35">
      <c r="A25" s="88"/>
      <c r="B25" s="89"/>
    </row>
  </sheetData>
  <mergeCells count="1">
    <mergeCell ref="A25:B2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4.4" x14ac:dyDescent="0.3"/>
  <cols>
    <col min="1" max="1" width="41.44140625" customWidth="1"/>
    <col min="2" max="2" width="51.6640625" customWidth="1"/>
  </cols>
  <sheetData>
    <row r="1" spans="1:1" x14ac:dyDescent="0.3">
      <c r="A1" t="s">
        <v>55</v>
      </c>
    </row>
    <row r="2" spans="1:1" x14ac:dyDescent="0.3">
      <c r="A2" t="s">
        <v>56</v>
      </c>
    </row>
  </sheetData>
  <sheetProtection algorithmName="SHA-512" hashValue="LhGNPx1UHBQ3lOLmhFyefMrrBaPu1xLzE6+QfMVPgF6tPa81h7KW80Nf0ehmOINiR13mWG/vEf2plML655kbhQ==" saltValue="/zuwh8epwub0u7fBC3l1A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1983"/>
  <sheetViews>
    <sheetView showGridLines="0" zoomScaleNormal="100" workbookViewId="0">
      <selection activeCell="B2" sqref="B2"/>
    </sheetView>
  </sheetViews>
  <sheetFormatPr defaultRowHeight="14.4" x14ac:dyDescent="0.3"/>
  <cols>
    <col min="1" max="1" width="30.109375" bestFit="1" customWidth="1"/>
    <col min="2" max="2" width="13.33203125" customWidth="1"/>
    <col min="3" max="3" width="21.33203125" style="37" customWidth="1"/>
    <col min="4" max="4" width="29.33203125" customWidth="1"/>
    <col min="5" max="5" width="13" customWidth="1"/>
    <col min="6" max="6" width="29.44140625" customWidth="1"/>
    <col min="7" max="7" width="13.44140625" style="37" customWidth="1"/>
    <col min="8" max="8" width="29.44140625" customWidth="1"/>
    <col min="10" max="10" width="18.109375" customWidth="1"/>
    <col min="11" max="11" width="19.109375" customWidth="1"/>
    <col min="12" max="12" width="21.6640625" customWidth="1"/>
    <col min="20" max="102" width="8.88671875" style="9"/>
  </cols>
  <sheetData>
    <row r="1" spans="1:102" ht="57" customHeight="1" x14ac:dyDescent="0.3">
      <c r="A1" s="34" t="s">
        <v>46</v>
      </c>
      <c r="B1" s="34" t="s">
        <v>10</v>
      </c>
      <c r="C1" s="34" t="s">
        <v>49</v>
      </c>
      <c r="D1" s="34" t="s">
        <v>7</v>
      </c>
      <c r="E1" s="34" t="s">
        <v>47</v>
      </c>
      <c r="F1" s="34" t="s">
        <v>48</v>
      </c>
      <c r="G1" s="34" t="s">
        <v>82</v>
      </c>
      <c r="H1" s="77"/>
      <c r="I1" s="9"/>
      <c r="J1" s="3" t="s">
        <v>11</v>
      </c>
      <c r="K1" s="3" t="s">
        <v>12</v>
      </c>
      <c r="L1" s="3" t="s">
        <v>13</v>
      </c>
      <c r="M1" s="9"/>
      <c r="N1" s="10" t="s">
        <v>14</v>
      </c>
      <c r="O1" s="9"/>
      <c r="P1" s="9"/>
      <c r="Q1" s="9"/>
      <c r="R1" s="9"/>
      <c r="S1" s="9"/>
    </row>
    <row r="2" spans="1:102" x14ac:dyDescent="0.3">
      <c r="A2" s="71"/>
      <c r="B2" s="72"/>
      <c r="C2" s="72"/>
      <c r="D2" s="72"/>
      <c r="E2" s="72"/>
      <c r="F2" s="5">
        <f t="shared" ref="F2:F12" si="0">D2*E2</f>
        <v>0</v>
      </c>
      <c r="G2" s="72"/>
      <c r="H2" s="78"/>
      <c r="I2" s="69" t="s">
        <v>81</v>
      </c>
      <c r="J2" s="70">
        <f>SUMIFS($F:$F,$B:$B,$J$1,$G:$G,$I$2)</f>
        <v>0</v>
      </c>
      <c r="K2" s="70">
        <f>SUMIFS($F:$F,$B:$B,$K$1,$G:$G,$I$2)</f>
        <v>0</v>
      </c>
      <c r="L2" s="70">
        <f>SUMIFS($F:$F,$B:$B,$L$1,$G:$G,$I$2)</f>
        <v>0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</row>
    <row r="3" spans="1:102" ht="25.5" customHeight="1" x14ac:dyDescent="0.3">
      <c r="A3" s="73"/>
      <c r="B3" s="72"/>
      <c r="C3" s="72"/>
      <c r="D3" s="72"/>
      <c r="E3" s="72"/>
      <c r="F3" s="5">
        <f t="shared" si="0"/>
        <v>0</v>
      </c>
      <c r="G3" s="72"/>
      <c r="H3" s="78"/>
      <c r="I3" s="69" t="s">
        <v>84</v>
      </c>
      <c r="J3" s="70">
        <f>SUMIFS($F:$F,$B:$B,$J$1,$G:$G,$I$3)</f>
        <v>0</v>
      </c>
      <c r="K3" s="70">
        <f>SUMIFS($F:$F,$B:$B,$K$1,$G:$G,$I$3)</f>
        <v>0</v>
      </c>
      <c r="L3" s="70">
        <f>SUMIFS($F:$F,$B:$B,$L$1,$G:$G,$I$3)</f>
        <v>0</v>
      </c>
      <c r="M3" s="9"/>
      <c r="N3" s="90" t="s">
        <v>85</v>
      </c>
      <c r="O3" s="90"/>
      <c r="P3" s="90"/>
      <c r="Q3" s="90"/>
      <c r="R3" s="90"/>
      <c r="S3" s="90"/>
    </row>
    <row r="4" spans="1:102" x14ac:dyDescent="0.3">
      <c r="A4" s="71"/>
      <c r="B4" s="72"/>
      <c r="C4" s="72"/>
      <c r="D4" s="72"/>
      <c r="E4" s="72"/>
      <c r="F4" s="5">
        <f t="shared" si="0"/>
        <v>0</v>
      </c>
      <c r="G4" s="72"/>
      <c r="H4" s="78"/>
      <c r="I4" s="69" t="s">
        <v>83</v>
      </c>
      <c r="J4" s="70">
        <f>SUMIFS($F:$F,$B:$B,$J$1,$G:$G,$I$4)</f>
        <v>0</v>
      </c>
      <c r="K4" s="70">
        <f>SUMIFS($F:$F,$B:$B,$K$1,$G:$G,$I$4)</f>
        <v>0</v>
      </c>
      <c r="L4" s="70">
        <f>SUMIFS($F:$F,$B:$B,$L$1,$G:$G,$I$4)</f>
        <v>0</v>
      </c>
      <c r="M4" s="9"/>
      <c r="N4" s="90"/>
      <c r="O4" s="90"/>
      <c r="P4" s="90"/>
      <c r="Q4" s="90"/>
      <c r="R4" s="90"/>
      <c r="S4" s="90"/>
    </row>
    <row r="5" spans="1:102" x14ac:dyDescent="0.3">
      <c r="A5" s="71"/>
      <c r="B5" s="72"/>
      <c r="C5" s="74"/>
      <c r="D5" s="72"/>
      <c r="E5" s="72"/>
      <c r="F5" s="5">
        <f t="shared" si="0"/>
        <v>0</v>
      </c>
      <c r="G5" s="72"/>
      <c r="H5" s="78"/>
      <c r="I5" s="9"/>
      <c r="J5" s="9"/>
      <c r="K5" s="9"/>
      <c r="L5" s="11"/>
      <c r="M5" s="9"/>
      <c r="N5" s="90"/>
      <c r="O5" s="90"/>
      <c r="P5" s="90"/>
      <c r="Q5" s="90"/>
      <c r="R5" s="90"/>
      <c r="S5" s="90"/>
    </row>
    <row r="6" spans="1:102" x14ac:dyDescent="0.3">
      <c r="A6" s="71"/>
      <c r="B6" s="72"/>
      <c r="C6" s="72"/>
      <c r="D6" s="72"/>
      <c r="E6" s="72"/>
      <c r="F6" s="5">
        <f t="shared" si="0"/>
        <v>0</v>
      </c>
      <c r="G6" s="72"/>
      <c r="H6" s="78"/>
      <c r="M6" s="9"/>
      <c r="N6" s="90"/>
      <c r="O6" s="90"/>
      <c r="P6" s="90"/>
      <c r="Q6" s="90"/>
      <c r="R6" s="90"/>
      <c r="S6" s="90"/>
    </row>
    <row r="7" spans="1:102" x14ac:dyDescent="0.3">
      <c r="A7" s="71"/>
      <c r="B7" s="72"/>
      <c r="C7" s="72"/>
      <c r="D7" s="72"/>
      <c r="E7" s="72"/>
      <c r="F7" s="5">
        <f t="shared" si="0"/>
        <v>0</v>
      </c>
      <c r="G7" s="72"/>
      <c r="H7" s="78"/>
      <c r="I7" s="9"/>
      <c r="J7" s="9"/>
      <c r="K7" s="9"/>
      <c r="L7" s="9"/>
      <c r="N7" s="90"/>
      <c r="O7" s="90"/>
      <c r="P7" s="90"/>
      <c r="Q7" s="90"/>
      <c r="R7" s="90"/>
      <c r="S7" s="90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</row>
    <row r="8" spans="1:102" x14ac:dyDescent="0.3">
      <c r="A8" s="71"/>
      <c r="B8" s="72"/>
      <c r="C8" s="72"/>
      <c r="D8" s="72"/>
      <c r="E8" s="72"/>
      <c r="F8" s="5">
        <f t="shared" si="0"/>
        <v>0</v>
      </c>
      <c r="G8" s="72"/>
      <c r="H8" s="78"/>
      <c r="I8" s="9"/>
      <c r="J8" s="9"/>
      <c r="K8" s="9"/>
      <c r="L8" s="9"/>
      <c r="M8" s="9"/>
      <c r="N8" s="90"/>
      <c r="O8" s="90"/>
      <c r="P8" s="90"/>
      <c r="Q8" s="90"/>
      <c r="R8" s="90"/>
      <c r="S8" s="90"/>
    </row>
    <row r="9" spans="1:102" x14ac:dyDescent="0.3">
      <c r="A9" s="71"/>
      <c r="B9" s="72"/>
      <c r="C9" s="72"/>
      <c r="D9" s="72"/>
      <c r="E9" s="72"/>
      <c r="F9" s="5">
        <f t="shared" si="0"/>
        <v>0</v>
      </c>
      <c r="G9" s="72"/>
      <c r="H9" s="78"/>
      <c r="I9" s="9"/>
      <c r="J9" s="9"/>
      <c r="K9" s="9"/>
      <c r="L9" s="9"/>
      <c r="M9" s="9"/>
      <c r="N9" s="90"/>
      <c r="O9" s="90"/>
      <c r="P9" s="90"/>
      <c r="Q9" s="90"/>
      <c r="R9" s="90"/>
      <c r="S9" s="90"/>
    </row>
    <row r="10" spans="1:102" x14ac:dyDescent="0.3">
      <c r="A10" s="71"/>
      <c r="B10" s="72"/>
      <c r="C10" s="72"/>
      <c r="D10" s="72"/>
      <c r="E10" s="72"/>
      <c r="F10" s="5">
        <f t="shared" si="0"/>
        <v>0</v>
      </c>
      <c r="G10" s="72"/>
      <c r="H10" s="78"/>
      <c r="I10" s="9"/>
      <c r="J10" s="9"/>
      <c r="K10" s="9"/>
      <c r="L10" s="9"/>
      <c r="M10" s="9"/>
      <c r="N10" s="90"/>
      <c r="O10" s="90"/>
      <c r="P10" s="90"/>
      <c r="Q10" s="90"/>
      <c r="R10" s="90"/>
      <c r="S10" s="90"/>
    </row>
    <row r="11" spans="1:102" x14ac:dyDescent="0.3">
      <c r="A11" s="71"/>
      <c r="B11" s="72"/>
      <c r="C11" s="72"/>
      <c r="D11" s="72"/>
      <c r="E11" s="72"/>
      <c r="F11" s="5">
        <f t="shared" si="0"/>
        <v>0</v>
      </c>
      <c r="G11" s="72"/>
      <c r="H11" s="78"/>
      <c r="I11" s="9"/>
      <c r="J11" s="9"/>
      <c r="K11" s="9"/>
      <c r="L11" s="9"/>
      <c r="M11" s="9"/>
      <c r="N11" s="90"/>
      <c r="O11" s="90"/>
      <c r="P11" s="90"/>
      <c r="Q11" s="90"/>
      <c r="R11" s="90"/>
      <c r="S11" s="90"/>
    </row>
    <row r="12" spans="1:102" x14ac:dyDescent="0.3">
      <c r="A12" s="71"/>
      <c r="B12" s="72"/>
      <c r="C12" s="72"/>
      <c r="D12" s="72"/>
      <c r="E12" s="72"/>
      <c r="F12" s="5">
        <f t="shared" si="0"/>
        <v>0</v>
      </c>
      <c r="G12" s="72"/>
      <c r="H12" s="78"/>
      <c r="I12" s="9"/>
      <c r="J12" s="9"/>
      <c r="K12" s="9"/>
      <c r="L12" s="9"/>
      <c r="M12" s="9"/>
      <c r="N12" s="90"/>
      <c r="O12" s="90"/>
      <c r="P12" s="90"/>
      <c r="Q12" s="90"/>
      <c r="R12" s="90"/>
      <c r="S12" s="90"/>
    </row>
    <row r="13" spans="1:102" x14ac:dyDescent="0.3">
      <c r="B13" s="76"/>
      <c r="C13" s="76"/>
      <c r="D13" s="76"/>
      <c r="E13" s="86"/>
      <c r="F13" s="5">
        <f t="shared" ref="F13:F69" si="1">D13*E13</f>
        <v>0</v>
      </c>
      <c r="G13" s="72"/>
      <c r="H13" s="78"/>
      <c r="I13" s="9"/>
      <c r="J13" s="9"/>
      <c r="K13" s="9"/>
      <c r="L13" s="9"/>
      <c r="M13" s="9"/>
      <c r="N13" s="90"/>
      <c r="O13" s="90"/>
      <c r="P13" s="90"/>
      <c r="Q13" s="90"/>
      <c r="R13" s="90"/>
      <c r="S13" s="90"/>
    </row>
    <row r="14" spans="1:102" x14ac:dyDescent="0.3">
      <c r="A14" s="45"/>
      <c r="B14" s="36"/>
      <c r="C14" s="36"/>
      <c r="D14" s="36"/>
      <c r="E14" s="5"/>
      <c r="F14" s="5">
        <f t="shared" si="1"/>
        <v>0</v>
      </c>
      <c r="G14" s="72"/>
      <c r="H14" s="78"/>
      <c r="I14" s="9"/>
      <c r="J14" s="9"/>
      <c r="K14" s="9"/>
      <c r="L14" s="9"/>
      <c r="M14" s="9"/>
      <c r="N14" s="90"/>
      <c r="O14" s="90"/>
      <c r="P14" s="90"/>
      <c r="Q14" s="90"/>
      <c r="R14" s="90"/>
      <c r="S14" s="90"/>
    </row>
    <row r="15" spans="1:102" x14ac:dyDescent="0.3">
      <c r="A15" s="45"/>
      <c r="B15" s="36"/>
      <c r="C15" s="36"/>
      <c r="D15" s="36"/>
      <c r="E15" s="5"/>
      <c r="F15" s="5">
        <f t="shared" si="1"/>
        <v>0</v>
      </c>
      <c r="G15" s="72"/>
      <c r="H15" s="78"/>
      <c r="I15" s="9"/>
      <c r="J15" s="9"/>
      <c r="K15" s="9"/>
      <c r="L15" s="9"/>
      <c r="M15" s="9"/>
      <c r="N15" s="90"/>
      <c r="O15" s="90"/>
      <c r="P15" s="90"/>
      <c r="Q15" s="90"/>
      <c r="R15" s="90"/>
      <c r="S15" s="90"/>
    </row>
    <row r="16" spans="1:102" x14ac:dyDescent="0.3">
      <c r="A16" s="35"/>
      <c r="B16" s="36"/>
      <c r="C16" s="36"/>
      <c r="D16" s="36"/>
      <c r="E16" s="5"/>
      <c r="F16" s="5">
        <f t="shared" si="1"/>
        <v>0</v>
      </c>
      <c r="G16" s="72"/>
      <c r="H16" s="78"/>
      <c r="I16" s="9"/>
      <c r="J16" s="9"/>
      <c r="K16" s="9"/>
      <c r="L16" s="9"/>
      <c r="M16" s="9"/>
      <c r="N16" s="90"/>
      <c r="O16" s="90"/>
      <c r="P16" s="90"/>
      <c r="Q16" s="90"/>
      <c r="R16" s="90"/>
      <c r="S16" s="90"/>
    </row>
    <row r="17" spans="1:102" x14ac:dyDescent="0.3">
      <c r="A17" s="35"/>
      <c r="B17" s="36"/>
      <c r="C17" s="36"/>
      <c r="D17" s="36"/>
      <c r="E17" s="5"/>
      <c r="F17" s="5">
        <f t="shared" si="1"/>
        <v>0</v>
      </c>
      <c r="G17" s="72"/>
      <c r="H17" s="78"/>
      <c r="I17" s="9"/>
      <c r="J17" s="9"/>
      <c r="K17" s="9"/>
      <c r="L17" s="9"/>
      <c r="M17" s="9"/>
      <c r="N17" s="90"/>
      <c r="O17" s="90"/>
      <c r="P17" s="90"/>
      <c r="Q17" s="90"/>
      <c r="R17" s="90"/>
      <c r="S17" s="90"/>
    </row>
    <row r="18" spans="1:102" x14ac:dyDescent="0.3">
      <c r="A18" s="35"/>
      <c r="B18" s="36"/>
      <c r="C18" s="36"/>
      <c r="D18" s="36"/>
      <c r="E18" s="5"/>
      <c r="F18" s="5">
        <f t="shared" si="1"/>
        <v>0</v>
      </c>
      <c r="G18" s="72"/>
      <c r="H18" s="78"/>
      <c r="I18" s="9"/>
      <c r="J18" s="9"/>
      <c r="K18" s="9"/>
      <c r="L18" s="9"/>
      <c r="M18" s="9"/>
      <c r="N18" s="90"/>
      <c r="O18" s="90"/>
      <c r="P18" s="90"/>
      <c r="Q18" s="90"/>
      <c r="R18" s="90"/>
      <c r="S18" s="90"/>
    </row>
    <row r="19" spans="1:102" x14ac:dyDescent="0.3">
      <c r="A19" s="35"/>
      <c r="B19" s="36"/>
      <c r="C19" s="36"/>
      <c r="D19" s="36"/>
      <c r="E19" s="5"/>
      <c r="F19" s="5">
        <f t="shared" si="1"/>
        <v>0</v>
      </c>
      <c r="G19" s="72"/>
      <c r="H19" s="78"/>
      <c r="I19" s="9"/>
      <c r="J19" s="9"/>
      <c r="K19" s="9"/>
      <c r="L19" s="9"/>
      <c r="M19" s="9"/>
      <c r="N19" s="90"/>
      <c r="O19" s="90"/>
      <c r="P19" s="90"/>
      <c r="Q19" s="90"/>
      <c r="R19" s="90"/>
      <c r="S19" s="90"/>
    </row>
    <row r="20" spans="1:102" x14ac:dyDescent="0.3">
      <c r="A20" s="35"/>
      <c r="B20" s="36"/>
      <c r="C20" s="36"/>
      <c r="D20" s="36"/>
      <c r="E20" s="5"/>
      <c r="F20" s="5">
        <f t="shared" si="1"/>
        <v>0</v>
      </c>
      <c r="G20" s="72"/>
      <c r="H20" s="78"/>
      <c r="I20" s="9"/>
      <c r="J20" s="9"/>
      <c r="K20" s="9"/>
      <c r="L20" s="9"/>
      <c r="M20" s="9"/>
      <c r="N20" s="90"/>
      <c r="O20" s="90"/>
      <c r="P20" s="90"/>
      <c r="Q20" s="90"/>
      <c r="R20" s="90"/>
      <c r="S20" s="90"/>
    </row>
    <row r="21" spans="1:102" x14ac:dyDescent="0.3">
      <c r="A21" s="35"/>
      <c r="B21" s="36"/>
      <c r="C21" s="36"/>
      <c r="D21" s="36"/>
      <c r="E21" s="5"/>
      <c r="F21" s="5">
        <f t="shared" si="1"/>
        <v>0</v>
      </c>
      <c r="G21" s="72"/>
      <c r="H21" s="78"/>
      <c r="I21" s="9"/>
      <c r="J21" s="9"/>
      <c r="K21" s="9"/>
      <c r="L21" s="9"/>
      <c r="M21" s="9"/>
      <c r="N21" s="90"/>
      <c r="O21" s="90"/>
      <c r="P21" s="90"/>
      <c r="Q21" s="90"/>
      <c r="R21" s="90"/>
      <c r="S21" s="90"/>
    </row>
    <row r="22" spans="1:102" x14ac:dyDescent="0.3">
      <c r="A22" s="35"/>
      <c r="B22" s="36"/>
      <c r="C22" s="36"/>
      <c r="D22" s="36"/>
      <c r="E22" s="5"/>
      <c r="F22" s="5">
        <f t="shared" si="1"/>
        <v>0</v>
      </c>
      <c r="G22" s="72"/>
      <c r="H22" s="78"/>
      <c r="I22" s="9"/>
      <c r="J22" s="9"/>
      <c r="K22" s="9"/>
      <c r="L22" s="9"/>
      <c r="M22" s="9"/>
      <c r="N22" s="90"/>
      <c r="O22" s="90"/>
      <c r="P22" s="90"/>
      <c r="Q22" s="90"/>
      <c r="R22" s="90"/>
      <c r="S22" s="90"/>
    </row>
    <row r="23" spans="1:102" x14ac:dyDescent="0.3">
      <c r="A23" s="35"/>
      <c r="B23" s="36"/>
      <c r="C23" s="36"/>
      <c r="D23" s="36"/>
      <c r="E23" s="5"/>
      <c r="F23" s="5">
        <f t="shared" si="1"/>
        <v>0</v>
      </c>
      <c r="G23" s="72"/>
      <c r="H23" s="78"/>
      <c r="I23" s="9"/>
      <c r="J23" s="9"/>
      <c r="K23" s="9"/>
      <c r="L23" s="9"/>
      <c r="M23" s="9"/>
      <c r="N23" s="90"/>
      <c r="O23" s="90"/>
      <c r="P23" s="90"/>
      <c r="Q23" s="90"/>
      <c r="R23" s="90"/>
      <c r="S23" s="90"/>
    </row>
    <row r="24" spans="1:102" x14ac:dyDescent="0.3">
      <c r="A24" s="35"/>
      <c r="B24" s="36"/>
      <c r="C24" s="36"/>
      <c r="D24" s="36"/>
      <c r="E24" s="5"/>
      <c r="F24" s="5">
        <f t="shared" si="1"/>
        <v>0</v>
      </c>
      <c r="G24" s="72"/>
      <c r="H24" s="78"/>
      <c r="I24" s="9"/>
      <c r="J24" s="9"/>
      <c r="K24" s="9"/>
      <c r="L24" s="9"/>
      <c r="M24" s="9"/>
      <c r="N24" s="90"/>
      <c r="O24" s="90"/>
      <c r="P24" s="90"/>
      <c r="Q24" s="90"/>
      <c r="R24" s="90"/>
      <c r="S24" s="90"/>
    </row>
    <row r="25" spans="1:102" x14ac:dyDescent="0.3">
      <c r="A25" s="45"/>
      <c r="B25" s="36"/>
      <c r="C25" s="36"/>
      <c r="D25" s="36"/>
      <c r="E25" s="5"/>
      <c r="F25" s="5">
        <f t="shared" si="1"/>
        <v>0</v>
      </c>
      <c r="G25" s="72"/>
      <c r="H25" s="78"/>
      <c r="I25" s="9"/>
      <c r="J25" s="9"/>
      <c r="K25" s="9"/>
      <c r="L25" s="9"/>
      <c r="M25" s="9"/>
      <c r="N25" s="90"/>
      <c r="O25" s="90"/>
      <c r="P25" s="90"/>
      <c r="Q25" s="90"/>
      <c r="R25" s="90"/>
      <c r="S25" s="90"/>
    </row>
    <row r="26" spans="1:102" x14ac:dyDescent="0.3">
      <c r="A26" s="35"/>
      <c r="B26" s="36"/>
      <c r="C26" s="36"/>
      <c r="D26" s="36"/>
      <c r="E26" s="5"/>
      <c r="F26" s="5">
        <f t="shared" si="1"/>
        <v>0</v>
      </c>
      <c r="G26" s="72"/>
      <c r="H26" s="78"/>
      <c r="I26" s="9"/>
      <c r="J26" s="9"/>
      <c r="K26" s="9"/>
      <c r="L26" s="9"/>
      <c r="M26" s="9"/>
      <c r="N26" s="90"/>
      <c r="O26" s="90"/>
      <c r="P26" s="90"/>
      <c r="Q26" s="90"/>
      <c r="R26" s="90"/>
      <c r="S26" s="90"/>
    </row>
    <row r="27" spans="1:102" x14ac:dyDescent="0.3">
      <c r="A27" s="35"/>
      <c r="B27" s="36"/>
      <c r="C27" s="36"/>
      <c r="D27" s="36"/>
      <c r="E27" s="5"/>
      <c r="F27" s="5">
        <f t="shared" si="1"/>
        <v>0</v>
      </c>
      <c r="G27" s="72"/>
      <c r="H27" s="78"/>
      <c r="I27" s="9"/>
      <c r="J27" s="9"/>
      <c r="K27" s="9"/>
      <c r="L27" s="9"/>
      <c r="M27" s="9"/>
      <c r="N27" s="90"/>
      <c r="O27" s="90"/>
      <c r="P27" s="90"/>
      <c r="Q27" s="90"/>
      <c r="R27" s="90"/>
      <c r="S27" s="90"/>
    </row>
    <row r="28" spans="1:102" x14ac:dyDescent="0.3">
      <c r="A28" s="1"/>
      <c r="B28" s="36"/>
      <c r="C28" s="36"/>
      <c r="D28" s="36"/>
      <c r="E28" s="5"/>
      <c r="F28" s="5">
        <f t="shared" si="1"/>
        <v>0</v>
      </c>
      <c r="G28" s="72"/>
      <c r="H28" s="78"/>
      <c r="I28" s="9"/>
      <c r="J28" s="9"/>
      <c r="K28" s="9"/>
      <c r="L28" s="9"/>
      <c r="M28" s="9"/>
      <c r="N28" s="90"/>
      <c r="O28" s="90"/>
      <c r="P28" s="90"/>
      <c r="Q28" s="90"/>
      <c r="R28" s="90"/>
      <c r="S28" s="90"/>
    </row>
    <row r="29" spans="1:102" x14ac:dyDescent="0.3">
      <c r="A29" s="1"/>
      <c r="B29" s="36"/>
      <c r="C29" s="36"/>
      <c r="D29" s="36"/>
      <c r="E29" s="5"/>
      <c r="F29" s="5">
        <f t="shared" si="1"/>
        <v>0</v>
      </c>
      <c r="G29" s="72"/>
      <c r="H29" s="78"/>
      <c r="I29" s="9"/>
      <c r="J29" s="9"/>
      <c r="K29" s="9"/>
      <c r="L29" s="9"/>
      <c r="M29" s="9"/>
      <c r="N29" s="90"/>
      <c r="O29" s="90"/>
      <c r="P29" s="90"/>
      <c r="Q29" s="90"/>
      <c r="R29" s="90"/>
      <c r="S29" s="90"/>
    </row>
    <row r="30" spans="1:102" x14ac:dyDescent="0.3">
      <c r="A30" s="1"/>
      <c r="B30" s="36"/>
      <c r="C30" s="36"/>
      <c r="D30" s="36"/>
      <c r="E30" s="5"/>
      <c r="F30" s="5">
        <f t="shared" ref="F30" si="2">D30*E30</f>
        <v>0</v>
      </c>
      <c r="G30" s="72"/>
      <c r="H30" s="78"/>
      <c r="M30" s="9"/>
      <c r="N30" s="90"/>
      <c r="O30" s="90"/>
      <c r="P30" s="90"/>
      <c r="Q30" s="90"/>
      <c r="R30" s="90"/>
      <c r="S30" s="90"/>
    </row>
    <row r="31" spans="1:102" x14ac:dyDescent="0.3">
      <c r="A31" s="1"/>
      <c r="B31" s="36"/>
      <c r="C31" s="36"/>
      <c r="D31" s="36"/>
      <c r="E31" s="5"/>
      <c r="F31" s="5">
        <f t="shared" si="1"/>
        <v>0</v>
      </c>
      <c r="G31" s="72"/>
      <c r="H31" s="78"/>
      <c r="I31" s="9"/>
      <c r="J31" s="9"/>
      <c r="K31" s="9"/>
      <c r="L31" s="9"/>
      <c r="N31" s="90"/>
      <c r="O31" s="90"/>
      <c r="P31" s="90"/>
      <c r="Q31" s="90"/>
      <c r="R31" s="90"/>
      <c r="S31" s="90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</row>
    <row r="32" spans="1:102" x14ac:dyDescent="0.3">
      <c r="A32" s="1"/>
      <c r="B32" s="36"/>
      <c r="C32" s="36"/>
      <c r="D32" s="36"/>
      <c r="E32" s="5"/>
      <c r="F32" s="5">
        <f t="shared" si="1"/>
        <v>0</v>
      </c>
      <c r="G32" s="72"/>
      <c r="H32" s="78"/>
      <c r="I32" s="9"/>
      <c r="J32" s="9"/>
      <c r="K32" s="9"/>
      <c r="L32" s="9"/>
      <c r="M32" s="9"/>
      <c r="N32" s="90"/>
      <c r="O32" s="90"/>
      <c r="P32" s="90"/>
      <c r="Q32" s="90"/>
      <c r="R32" s="90"/>
      <c r="S32" s="90"/>
    </row>
    <row r="33" spans="1:19" x14ac:dyDescent="0.3">
      <c r="A33" s="1"/>
      <c r="B33" s="36"/>
      <c r="C33" s="36"/>
      <c r="D33" s="36"/>
      <c r="E33" s="5"/>
      <c r="F33" s="5">
        <f t="shared" si="1"/>
        <v>0</v>
      </c>
      <c r="G33" s="72"/>
      <c r="H33" s="78"/>
      <c r="I33" s="9"/>
      <c r="J33" s="9"/>
      <c r="K33" s="9"/>
      <c r="L33" s="9"/>
      <c r="M33" s="9"/>
      <c r="N33" s="90"/>
      <c r="O33" s="90"/>
      <c r="P33" s="90"/>
      <c r="Q33" s="90"/>
      <c r="R33" s="90"/>
      <c r="S33" s="90"/>
    </row>
    <row r="34" spans="1:19" x14ac:dyDescent="0.3">
      <c r="A34" s="1"/>
      <c r="B34" s="36"/>
      <c r="C34" s="36"/>
      <c r="D34" s="36"/>
      <c r="E34" s="5"/>
      <c r="F34" s="5">
        <f t="shared" si="1"/>
        <v>0</v>
      </c>
      <c r="G34" s="72"/>
      <c r="H34" s="78"/>
      <c r="I34" s="9"/>
      <c r="J34" s="9"/>
      <c r="K34" s="9"/>
      <c r="L34" s="9"/>
      <c r="M34" s="9"/>
      <c r="N34" s="90"/>
      <c r="O34" s="90"/>
      <c r="P34" s="90"/>
      <c r="Q34" s="90"/>
      <c r="R34" s="90"/>
      <c r="S34" s="90"/>
    </row>
    <row r="35" spans="1:19" x14ac:dyDescent="0.3">
      <c r="A35" s="1"/>
      <c r="B35" s="36"/>
      <c r="C35" s="36"/>
      <c r="D35" s="36"/>
      <c r="E35" s="5"/>
      <c r="F35" s="5">
        <f t="shared" si="1"/>
        <v>0</v>
      </c>
      <c r="G35" s="72"/>
      <c r="H35" s="78"/>
      <c r="I35" s="9"/>
      <c r="J35" s="9"/>
      <c r="K35" s="9"/>
      <c r="L35" s="9"/>
      <c r="M35" s="9"/>
      <c r="N35" s="90"/>
      <c r="O35" s="90"/>
      <c r="P35" s="90"/>
      <c r="Q35" s="90"/>
      <c r="R35" s="90"/>
      <c r="S35" s="90"/>
    </row>
    <row r="36" spans="1:19" ht="15" customHeight="1" x14ac:dyDescent="0.3">
      <c r="A36" s="1"/>
      <c r="B36" s="36"/>
      <c r="C36" s="36"/>
      <c r="D36" s="36"/>
      <c r="E36" s="5"/>
      <c r="F36" s="5">
        <f t="shared" si="1"/>
        <v>0</v>
      </c>
      <c r="G36" s="72"/>
      <c r="H36" s="7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x14ac:dyDescent="0.3">
      <c r="A37" s="46"/>
      <c r="B37" s="36"/>
      <c r="C37" s="36"/>
      <c r="D37" s="36"/>
      <c r="E37" s="5"/>
      <c r="F37" s="5">
        <f t="shared" si="1"/>
        <v>0</v>
      </c>
      <c r="G37" s="72"/>
      <c r="H37" s="7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x14ac:dyDescent="0.3">
      <c r="A38" s="1"/>
      <c r="B38" s="36"/>
      <c r="C38" s="36"/>
      <c r="D38" s="36"/>
      <c r="E38" s="5"/>
      <c r="F38" s="5">
        <f t="shared" si="1"/>
        <v>0</v>
      </c>
      <c r="G38" s="72"/>
      <c r="H38" s="7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x14ac:dyDescent="0.3">
      <c r="A39" s="1"/>
      <c r="B39" s="36"/>
      <c r="C39" s="36"/>
      <c r="D39" s="36"/>
      <c r="E39" s="5"/>
      <c r="F39" s="5">
        <f t="shared" si="1"/>
        <v>0</v>
      </c>
      <c r="G39" s="72"/>
      <c r="H39" s="7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3">
      <c r="A40" s="1"/>
      <c r="B40" s="36"/>
      <c r="C40" s="36"/>
      <c r="D40" s="36"/>
      <c r="E40" s="5"/>
      <c r="F40" s="5">
        <f t="shared" si="1"/>
        <v>0</v>
      </c>
      <c r="G40" s="72"/>
      <c r="H40" s="7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x14ac:dyDescent="0.3">
      <c r="A41" s="1"/>
      <c r="B41" s="36"/>
      <c r="C41" s="36"/>
      <c r="D41" s="36"/>
      <c r="E41" s="5"/>
      <c r="F41" s="5">
        <f t="shared" si="1"/>
        <v>0</v>
      </c>
      <c r="G41" s="72"/>
      <c r="H41" s="7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x14ac:dyDescent="0.3">
      <c r="A42" s="1"/>
      <c r="B42" s="36"/>
      <c r="C42" s="36"/>
      <c r="D42" s="36"/>
      <c r="E42" s="5"/>
      <c r="F42" s="5">
        <f t="shared" si="1"/>
        <v>0</v>
      </c>
      <c r="G42" s="72"/>
      <c r="H42" s="78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x14ac:dyDescent="0.3">
      <c r="A43" s="1"/>
      <c r="B43" s="36"/>
      <c r="C43" s="36"/>
      <c r="D43" s="36"/>
      <c r="E43" s="5"/>
      <c r="F43" s="5">
        <f t="shared" si="1"/>
        <v>0</v>
      </c>
      <c r="G43" s="72"/>
      <c r="H43" s="78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x14ac:dyDescent="0.3">
      <c r="A44" s="1"/>
      <c r="B44" s="36"/>
      <c r="C44" s="36"/>
      <c r="D44" s="36"/>
      <c r="E44" s="5"/>
      <c r="F44" s="5">
        <f t="shared" si="1"/>
        <v>0</v>
      </c>
      <c r="G44" s="72"/>
      <c r="H44" s="78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x14ac:dyDescent="0.3">
      <c r="A45" s="1"/>
      <c r="B45" s="36"/>
      <c r="C45" s="36"/>
      <c r="D45" s="36"/>
      <c r="E45" s="5"/>
      <c r="F45" s="5">
        <f t="shared" si="1"/>
        <v>0</v>
      </c>
      <c r="G45" s="72"/>
      <c r="H45" s="7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x14ac:dyDescent="0.3">
      <c r="A46" s="1"/>
      <c r="B46" s="36"/>
      <c r="C46" s="36"/>
      <c r="D46" s="36"/>
      <c r="E46" s="5"/>
      <c r="F46" s="5">
        <f t="shared" si="1"/>
        <v>0</v>
      </c>
      <c r="G46" s="72"/>
      <c r="H46" s="7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x14ac:dyDescent="0.3">
      <c r="A47" s="1"/>
      <c r="B47" s="36"/>
      <c r="C47" s="36"/>
      <c r="D47" s="36"/>
      <c r="E47" s="5"/>
      <c r="F47" s="5">
        <f t="shared" si="1"/>
        <v>0</v>
      </c>
      <c r="G47" s="72"/>
      <c r="H47" s="7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x14ac:dyDescent="0.3">
      <c r="A48" s="46"/>
      <c r="B48" s="47"/>
      <c r="C48" s="36"/>
      <c r="D48" s="47"/>
      <c r="E48" s="48"/>
      <c r="F48" s="48">
        <f t="shared" si="1"/>
        <v>0</v>
      </c>
      <c r="G48" s="72"/>
      <c r="H48" s="7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02" x14ac:dyDescent="0.3">
      <c r="A49" s="1"/>
      <c r="B49" s="36"/>
      <c r="C49" s="36"/>
      <c r="D49" s="36"/>
      <c r="E49" s="5"/>
      <c r="F49" s="5">
        <f t="shared" si="1"/>
        <v>0</v>
      </c>
      <c r="G49" s="72"/>
      <c r="H49" s="7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02" x14ac:dyDescent="0.3">
      <c r="A50" s="1"/>
      <c r="B50" s="36"/>
      <c r="C50" s="36"/>
      <c r="D50" s="36"/>
      <c r="E50" s="5"/>
      <c r="F50" s="5">
        <f t="shared" ref="F50" si="3">D50*E50</f>
        <v>0</v>
      </c>
      <c r="G50" s="72"/>
      <c r="H50" s="78"/>
      <c r="M50" s="9"/>
      <c r="N50" s="9"/>
      <c r="O50" s="9"/>
      <c r="P50" s="9"/>
      <c r="Q50" s="9"/>
      <c r="R50" s="9"/>
      <c r="S50" s="9"/>
    </row>
    <row r="51" spans="1:102" x14ac:dyDescent="0.3">
      <c r="A51" s="1"/>
      <c r="B51" s="36"/>
      <c r="C51" s="36"/>
      <c r="D51" s="36"/>
      <c r="E51" s="5"/>
      <c r="F51" s="5">
        <f t="shared" si="1"/>
        <v>0</v>
      </c>
      <c r="G51" s="72"/>
      <c r="H51" s="78"/>
      <c r="I51" s="9"/>
      <c r="J51" s="9"/>
      <c r="K51" s="9"/>
      <c r="L51" s="9"/>
      <c r="N51" s="9"/>
      <c r="O51" s="9"/>
      <c r="P51" s="9"/>
      <c r="Q51" s="9"/>
      <c r="R51" s="9"/>
      <c r="S51" s="9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x14ac:dyDescent="0.3">
      <c r="A52" s="1"/>
      <c r="B52" s="36"/>
      <c r="C52" s="36"/>
      <c r="D52" s="36"/>
      <c r="E52" s="5"/>
      <c r="F52" s="5">
        <f t="shared" si="1"/>
        <v>0</v>
      </c>
      <c r="G52" s="72"/>
      <c r="H52" s="7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02" x14ac:dyDescent="0.3">
      <c r="A53" s="1"/>
      <c r="B53" s="36"/>
      <c r="C53" s="36"/>
      <c r="D53" s="36"/>
      <c r="E53" s="5"/>
      <c r="F53" s="5">
        <f t="shared" si="1"/>
        <v>0</v>
      </c>
      <c r="G53" s="72"/>
      <c r="H53" s="7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02" x14ac:dyDescent="0.3">
      <c r="A54" s="1"/>
      <c r="B54" s="36"/>
      <c r="C54" s="36"/>
      <c r="D54" s="36"/>
      <c r="E54" s="5"/>
      <c r="F54" s="5">
        <f t="shared" si="1"/>
        <v>0</v>
      </c>
      <c r="G54" s="72"/>
      <c r="H54" s="7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02" x14ac:dyDescent="0.3">
      <c r="A55" s="1"/>
      <c r="B55" s="36"/>
      <c r="C55" s="36"/>
      <c r="D55" s="36"/>
      <c r="E55" s="5"/>
      <c r="F55" s="5">
        <f t="shared" si="1"/>
        <v>0</v>
      </c>
      <c r="G55" s="72"/>
      <c r="H55" s="7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02" x14ac:dyDescent="0.3">
      <c r="A56" s="1"/>
      <c r="B56" s="36"/>
      <c r="C56" s="36"/>
      <c r="D56" s="36"/>
      <c r="E56" s="5"/>
      <c r="F56" s="5">
        <f t="shared" si="1"/>
        <v>0</v>
      </c>
      <c r="G56" s="72"/>
      <c r="H56" s="7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02" x14ac:dyDescent="0.3">
      <c r="A57" s="1"/>
      <c r="B57" s="36"/>
      <c r="C57" s="36"/>
      <c r="D57" s="36"/>
      <c r="E57" s="5"/>
      <c r="F57" s="5">
        <f t="shared" si="1"/>
        <v>0</v>
      </c>
      <c r="G57" s="72"/>
      <c r="H57" s="7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02" x14ac:dyDescent="0.3">
      <c r="A58" s="1"/>
      <c r="B58" s="36"/>
      <c r="C58" s="36"/>
      <c r="D58" s="36"/>
      <c r="E58" s="5"/>
      <c r="F58" s="5">
        <f t="shared" si="1"/>
        <v>0</v>
      </c>
      <c r="G58" s="72"/>
      <c r="H58" s="7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02" x14ac:dyDescent="0.3">
      <c r="A59" s="1"/>
      <c r="B59" s="36"/>
      <c r="C59" s="36"/>
      <c r="D59" s="36"/>
      <c r="E59" s="5"/>
      <c r="F59" s="5">
        <f t="shared" si="1"/>
        <v>0</v>
      </c>
      <c r="G59" s="72"/>
      <c r="H59" s="7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02" x14ac:dyDescent="0.3">
      <c r="A60" s="46"/>
      <c r="B60" s="36"/>
      <c r="C60" s="36"/>
      <c r="D60" s="36"/>
      <c r="E60" s="5"/>
      <c r="F60" s="5">
        <f t="shared" si="1"/>
        <v>0</v>
      </c>
      <c r="G60" s="72"/>
      <c r="H60" s="7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02" x14ac:dyDescent="0.3">
      <c r="A61" s="1"/>
      <c r="B61" s="36"/>
      <c r="C61" s="36"/>
      <c r="D61" s="36"/>
      <c r="E61" s="5"/>
      <c r="F61" s="5">
        <f t="shared" si="1"/>
        <v>0</v>
      </c>
      <c r="G61" s="72"/>
      <c r="H61" s="7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02" x14ac:dyDescent="0.3">
      <c r="A62" s="1"/>
      <c r="B62" s="36"/>
      <c r="C62" s="36"/>
      <c r="D62" s="36"/>
      <c r="E62" s="5"/>
      <c r="F62" s="5">
        <f t="shared" si="1"/>
        <v>0</v>
      </c>
      <c r="G62" s="72"/>
      <c r="H62" s="7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02" x14ac:dyDescent="0.3">
      <c r="A63" s="1"/>
      <c r="B63" s="36"/>
      <c r="C63" s="36"/>
      <c r="D63" s="36"/>
      <c r="E63" s="5"/>
      <c r="F63" s="5">
        <f t="shared" si="1"/>
        <v>0</v>
      </c>
      <c r="G63" s="72"/>
      <c r="H63" s="7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02" x14ac:dyDescent="0.3">
      <c r="A64" s="1"/>
      <c r="B64" s="36"/>
      <c r="C64" s="36"/>
      <c r="D64" s="36"/>
      <c r="E64" s="5"/>
      <c r="F64" s="5">
        <f t="shared" si="1"/>
        <v>0</v>
      </c>
      <c r="G64" s="72"/>
      <c r="H64" s="7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02" x14ac:dyDescent="0.3">
      <c r="A65" s="1"/>
      <c r="B65" s="36"/>
      <c r="C65" s="36"/>
      <c r="D65" s="36"/>
      <c r="E65" s="5"/>
      <c r="F65" s="5">
        <f t="shared" si="1"/>
        <v>0</v>
      </c>
      <c r="G65" s="72"/>
      <c r="H65" s="7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02" x14ac:dyDescent="0.3">
      <c r="A66" s="1"/>
      <c r="B66" s="36"/>
      <c r="C66" s="36"/>
      <c r="D66" s="36"/>
      <c r="E66" s="5"/>
      <c r="F66" s="5">
        <f t="shared" si="1"/>
        <v>0</v>
      </c>
      <c r="G66" s="72"/>
      <c r="H66" s="7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02" x14ac:dyDescent="0.3">
      <c r="A67" s="1"/>
      <c r="B67" s="36"/>
      <c r="C67" s="36"/>
      <c r="D67" s="36"/>
      <c r="E67" s="5"/>
      <c r="F67" s="5">
        <f t="shared" si="1"/>
        <v>0</v>
      </c>
      <c r="G67" s="72"/>
      <c r="H67" s="7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02" x14ac:dyDescent="0.3">
      <c r="A68" s="1"/>
      <c r="B68" s="36"/>
      <c r="C68" s="36"/>
      <c r="D68" s="36"/>
      <c r="E68" s="5"/>
      <c r="F68" s="5">
        <f t="shared" si="1"/>
        <v>0</v>
      </c>
      <c r="G68" s="72"/>
      <c r="H68" s="7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02" x14ac:dyDescent="0.3">
      <c r="A69" s="1"/>
      <c r="B69" s="36"/>
      <c r="C69" s="36"/>
      <c r="D69" s="36"/>
      <c r="E69" s="5"/>
      <c r="F69" s="5">
        <f t="shared" si="1"/>
        <v>0</v>
      </c>
      <c r="G69" s="72"/>
      <c r="H69" s="7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02" x14ac:dyDescent="0.3">
      <c r="A70" s="1"/>
      <c r="B70" s="36"/>
      <c r="C70" s="36"/>
      <c r="D70" s="36"/>
      <c r="E70" s="5"/>
      <c r="F70" s="5">
        <f t="shared" ref="F70:F80" si="4">D70*E70</f>
        <v>0</v>
      </c>
      <c r="G70" s="72"/>
      <c r="H70" s="7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02" x14ac:dyDescent="0.3">
      <c r="A71" s="46"/>
      <c r="B71" s="36"/>
      <c r="C71" s="36"/>
      <c r="D71" s="36"/>
      <c r="E71" s="5"/>
      <c r="F71" s="5">
        <f t="shared" si="4"/>
        <v>0</v>
      </c>
      <c r="G71" s="72"/>
      <c r="H71" s="7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02" x14ac:dyDescent="0.3">
      <c r="A72" s="1"/>
      <c r="B72" s="36"/>
      <c r="C72" s="36"/>
      <c r="D72" s="36"/>
      <c r="E72" s="5"/>
      <c r="F72" s="5">
        <f t="shared" si="4"/>
        <v>0</v>
      </c>
      <c r="G72" s="72"/>
      <c r="H72" s="7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02" x14ac:dyDescent="0.3">
      <c r="A73" s="1"/>
      <c r="B73" s="36"/>
      <c r="C73" s="36"/>
      <c r="D73" s="36"/>
      <c r="E73" s="5"/>
      <c r="F73" s="5">
        <f t="shared" si="4"/>
        <v>0</v>
      </c>
      <c r="G73" s="72"/>
      <c r="H73" s="7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02" x14ac:dyDescent="0.3">
      <c r="A74" s="1"/>
      <c r="B74" s="36"/>
      <c r="C74" s="36"/>
      <c r="D74" s="36"/>
      <c r="E74" s="5"/>
      <c r="F74" s="5">
        <f t="shared" si="4"/>
        <v>0</v>
      </c>
      <c r="G74" s="72"/>
      <c r="H74" s="7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02" x14ac:dyDescent="0.3">
      <c r="A75" s="1"/>
      <c r="B75" s="36"/>
      <c r="C75" s="36"/>
      <c r="D75" s="36"/>
      <c r="E75" s="5"/>
      <c r="F75" s="5">
        <f t="shared" si="4"/>
        <v>0</v>
      </c>
      <c r="G75" s="72"/>
      <c r="H75" s="7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02" x14ac:dyDescent="0.3">
      <c r="A76" s="1"/>
      <c r="B76" s="36"/>
      <c r="C76" s="36"/>
      <c r="D76" s="36"/>
      <c r="E76" s="5"/>
      <c r="F76" s="5">
        <f t="shared" si="4"/>
        <v>0</v>
      </c>
      <c r="G76" s="72"/>
      <c r="H76" s="7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02" x14ac:dyDescent="0.3">
      <c r="A77" s="1"/>
      <c r="B77" s="36"/>
      <c r="C77" s="36"/>
      <c r="D77" s="36"/>
      <c r="E77" s="5"/>
      <c r="F77" s="5">
        <f t="shared" si="4"/>
        <v>0</v>
      </c>
      <c r="G77" s="72"/>
      <c r="H77" s="7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02" x14ac:dyDescent="0.3">
      <c r="A78" s="1"/>
      <c r="B78" s="36"/>
      <c r="C78" s="36"/>
      <c r="D78" s="36"/>
      <c r="E78" s="5"/>
      <c r="F78" s="5">
        <f t="shared" si="4"/>
        <v>0</v>
      </c>
      <c r="G78" s="72"/>
      <c r="H78" s="7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02" x14ac:dyDescent="0.3">
      <c r="A79" s="1"/>
      <c r="B79" s="36"/>
      <c r="C79" s="36"/>
      <c r="D79" s="36"/>
      <c r="E79" s="5"/>
      <c r="F79" s="5">
        <f t="shared" si="4"/>
        <v>0</v>
      </c>
      <c r="G79" s="72"/>
      <c r="H79" s="78"/>
      <c r="M79" s="9"/>
      <c r="N79" s="9"/>
      <c r="O79" s="9"/>
      <c r="P79" s="9"/>
      <c r="Q79" s="9"/>
      <c r="R79" s="9"/>
      <c r="S79" s="9"/>
    </row>
    <row r="80" spans="1:102" x14ac:dyDescent="0.3">
      <c r="A80" s="1"/>
      <c r="B80" s="36"/>
      <c r="C80" s="36"/>
      <c r="D80" s="36"/>
      <c r="E80" s="5"/>
      <c r="F80" s="5">
        <f t="shared" si="4"/>
        <v>0</v>
      </c>
      <c r="G80" s="72"/>
      <c r="H80" s="78"/>
      <c r="I80" s="9"/>
      <c r="J80" s="9"/>
      <c r="K80" s="9"/>
      <c r="L80" s="9"/>
      <c r="N80" s="9"/>
      <c r="O80" s="9"/>
      <c r="P80" s="9"/>
      <c r="Q80" s="9"/>
      <c r="R80" s="9"/>
      <c r="S80" s="9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</row>
    <row r="81" spans="1:19" x14ac:dyDescent="0.3">
      <c r="A81" s="1"/>
      <c r="B81" s="36"/>
      <c r="C81" s="36"/>
      <c r="D81" s="36"/>
      <c r="E81" s="5"/>
      <c r="F81" s="5">
        <f t="shared" ref="F81:F143" si="5">D81*E81</f>
        <v>0</v>
      </c>
      <c r="G81" s="72"/>
      <c r="H81" s="78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x14ac:dyDescent="0.3">
      <c r="A82" s="1"/>
      <c r="B82" s="36"/>
      <c r="C82" s="36"/>
      <c r="D82" s="36"/>
      <c r="E82" s="5"/>
      <c r="F82" s="5">
        <f t="shared" si="5"/>
        <v>0</v>
      </c>
      <c r="G82" s="72"/>
      <c r="H82" s="78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x14ac:dyDescent="0.3">
      <c r="A83" s="1"/>
      <c r="B83" s="36"/>
      <c r="C83" s="36"/>
      <c r="D83" s="36"/>
      <c r="E83" s="5"/>
      <c r="F83" s="5">
        <f t="shared" si="5"/>
        <v>0</v>
      </c>
      <c r="G83" s="72"/>
      <c r="H83" s="7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x14ac:dyDescent="0.3">
      <c r="A84" s="1"/>
      <c r="B84" s="36"/>
      <c r="C84" s="36"/>
      <c r="D84" s="36"/>
      <c r="E84" s="5"/>
      <c r="F84" s="5">
        <f t="shared" si="5"/>
        <v>0</v>
      </c>
      <c r="G84" s="72"/>
      <c r="H84" s="7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x14ac:dyDescent="0.3">
      <c r="A85" s="1"/>
      <c r="B85" s="36"/>
      <c r="C85" s="36"/>
      <c r="D85" s="36"/>
      <c r="E85" s="5"/>
      <c r="F85" s="5">
        <f t="shared" si="5"/>
        <v>0</v>
      </c>
      <c r="G85" s="72"/>
      <c r="H85" s="7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x14ac:dyDescent="0.3">
      <c r="A86" s="1"/>
      <c r="B86" s="36"/>
      <c r="C86" s="36"/>
      <c r="D86" s="36"/>
      <c r="E86" s="5"/>
      <c r="F86" s="5">
        <f t="shared" si="5"/>
        <v>0</v>
      </c>
      <c r="G86" s="72"/>
      <c r="H86" s="7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x14ac:dyDescent="0.3">
      <c r="A87" s="1"/>
      <c r="B87" s="36"/>
      <c r="C87" s="36"/>
      <c r="D87" s="36"/>
      <c r="E87" s="5"/>
      <c r="F87" s="5">
        <f t="shared" si="5"/>
        <v>0</v>
      </c>
      <c r="G87" s="72"/>
      <c r="H87" s="7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x14ac:dyDescent="0.3">
      <c r="A88" s="1"/>
      <c r="B88" s="36"/>
      <c r="C88" s="36"/>
      <c r="D88" s="36"/>
      <c r="E88" s="5"/>
      <c r="F88" s="5">
        <f t="shared" si="5"/>
        <v>0</v>
      </c>
      <c r="G88" s="72"/>
      <c r="H88" s="7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x14ac:dyDescent="0.3">
      <c r="A89" s="1"/>
      <c r="B89" s="36"/>
      <c r="C89" s="36"/>
      <c r="D89" s="36"/>
      <c r="E89" s="5"/>
      <c r="F89" s="5">
        <f t="shared" si="5"/>
        <v>0</v>
      </c>
      <c r="G89" s="72"/>
      <c r="H89" s="7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x14ac:dyDescent="0.3">
      <c r="A90" s="1"/>
      <c r="B90" s="36"/>
      <c r="C90" s="36"/>
      <c r="D90" s="36"/>
      <c r="E90" s="5"/>
      <c r="F90" s="5">
        <f t="shared" si="5"/>
        <v>0</v>
      </c>
      <c r="G90" s="72"/>
      <c r="H90" s="7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x14ac:dyDescent="0.3">
      <c r="A91" s="1"/>
      <c r="B91" s="36"/>
      <c r="C91" s="36"/>
      <c r="D91" s="36"/>
      <c r="E91" s="5"/>
      <c r="F91" s="5">
        <f t="shared" si="5"/>
        <v>0</v>
      </c>
      <c r="G91" s="72"/>
      <c r="H91" s="7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x14ac:dyDescent="0.3">
      <c r="A92" s="1"/>
      <c r="B92" s="36"/>
      <c r="C92" s="36"/>
      <c r="D92" s="36"/>
      <c r="E92" s="5"/>
      <c r="F92" s="5">
        <f t="shared" si="5"/>
        <v>0</v>
      </c>
      <c r="G92" s="72"/>
      <c r="H92" s="7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x14ac:dyDescent="0.3">
      <c r="A93" s="1"/>
      <c r="B93" s="36"/>
      <c r="C93" s="36"/>
      <c r="D93" s="36"/>
      <c r="E93" s="5"/>
      <c r="F93" s="5">
        <f t="shared" si="5"/>
        <v>0</v>
      </c>
      <c r="G93" s="72"/>
      <c r="H93" s="7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x14ac:dyDescent="0.3">
      <c r="A94" s="1"/>
      <c r="B94" s="36"/>
      <c r="C94" s="36"/>
      <c r="D94" s="36"/>
      <c r="E94" s="5"/>
      <c r="F94" s="5">
        <f t="shared" si="5"/>
        <v>0</v>
      </c>
      <c r="G94" s="72"/>
      <c r="H94" s="7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x14ac:dyDescent="0.3">
      <c r="A95" s="1"/>
      <c r="B95" s="36"/>
      <c r="C95" s="36"/>
      <c r="D95" s="36"/>
      <c r="E95" s="5"/>
      <c r="F95" s="5">
        <f t="shared" si="5"/>
        <v>0</v>
      </c>
      <c r="G95" s="72"/>
      <c r="H95" s="7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x14ac:dyDescent="0.3">
      <c r="A96" s="1"/>
      <c r="B96" s="36"/>
      <c r="C96" s="36"/>
      <c r="D96" s="36"/>
      <c r="E96" s="5"/>
      <c r="F96" s="5">
        <f t="shared" si="5"/>
        <v>0</v>
      </c>
      <c r="G96" s="72"/>
      <c r="H96" s="7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x14ac:dyDescent="0.3">
      <c r="A97" s="1"/>
      <c r="B97" s="36"/>
      <c r="C97" s="36"/>
      <c r="D97" s="36"/>
      <c r="E97" s="5"/>
      <c r="F97" s="5">
        <f t="shared" si="5"/>
        <v>0</v>
      </c>
      <c r="G97" s="72"/>
      <c r="H97" s="7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x14ac:dyDescent="0.3">
      <c r="A98" s="1"/>
      <c r="B98" s="36"/>
      <c r="C98" s="36"/>
      <c r="D98" s="36"/>
      <c r="E98" s="5"/>
      <c r="F98" s="5">
        <f t="shared" si="5"/>
        <v>0</v>
      </c>
      <c r="G98" s="72"/>
      <c r="H98" s="7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x14ac:dyDescent="0.3">
      <c r="A99" s="1"/>
      <c r="B99" s="36"/>
      <c r="C99" s="36"/>
      <c r="D99" s="36"/>
      <c r="E99" s="5"/>
      <c r="F99" s="5">
        <f t="shared" si="5"/>
        <v>0</v>
      </c>
      <c r="G99" s="72"/>
      <c r="H99" s="7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x14ac:dyDescent="0.3">
      <c r="A100" s="1"/>
      <c r="B100" s="36"/>
      <c r="C100" s="36"/>
      <c r="D100" s="36"/>
      <c r="E100" s="5"/>
      <c r="F100" s="5">
        <f t="shared" si="5"/>
        <v>0</v>
      </c>
      <c r="G100" s="72"/>
      <c r="H100" s="7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x14ac:dyDescent="0.3">
      <c r="A101" s="1"/>
      <c r="B101" s="36"/>
      <c r="C101" s="36"/>
      <c r="D101" s="36"/>
      <c r="E101" s="5"/>
      <c r="F101" s="5">
        <f t="shared" si="5"/>
        <v>0</v>
      </c>
      <c r="G101" s="72"/>
      <c r="H101" s="78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x14ac:dyDescent="0.3">
      <c r="A102" s="1"/>
      <c r="B102" s="36"/>
      <c r="C102" s="36"/>
      <c r="D102" s="36"/>
      <c r="E102" s="5"/>
      <c r="F102" s="5">
        <f t="shared" si="5"/>
        <v>0</v>
      </c>
      <c r="G102" s="72"/>
      <c r="H102" s="78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x14ac:dyDescent="0.3">
      <c r="A103" s="1"/>
      <c r="B103" s="36"/>
      <c r="C103" s="36"/>
      <c r="D103" s="36"/>
      <c r="E103" s="5"/>
      <c r="F103" s="5">
        <f t="shared" si="5"/>
        <v>0</v>
      </c>
      <c r="G103" s="72"/>
      <c r="H103" s="7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x14ac:dyDescent="0.3">
      <c r="A104" s="1"/>
      <c r="B104" s="36"/>
      <c r="C104" s="36"/>
      <c r="D104" s="36"/>
      <c r="E104" s="5"/>
      <c r="F104" s="5">
        <f t="shared" si="5"/>
        <v>0</v>
      </c>
      <c r="G104" s="72"/>
      <c r="H104" s="7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x14ac:dyDescent="0.3">
      <c r="A105" s="1"/>
      <c r="B105" s="36"/>
      <c r="C105" s="36"/>
      <c r="D105" s="36"/>
      <c r="E105" s="5"/>
      <c r="F105" s="5">
        <f t="shared" si="5"/>
        <v>0</v>
      </c>
      <c r="G105" s="72"/>
      <c r="H105" s="7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x14ac:dyDescent="0.3">
      <c r="A106" s="1"/>
      <c r="B106" s="36"/>
      <c r="C106" s="36"/>
      <c r="D106" s="36"/>
      <c r="E106" s="5"/>
      <c r="F106" s="5">
        <f t="shared" si="5"/>
        <v>0</v>
      </c>
      <c r="G106" s="72"/>
      <c r="H106" s="7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x14ac:dyDescent="0.3">
      <c r="A107" s="1"/>
      <c r="B107" s="36"/>
      <c r="C107" s="36"/>
      <c r="D107" s="36"/>
      <c r="E107" s="5"/>
      <c r="F107" s="5">
        <f t="shared" si="5"/>
        <v>0</v>
      </c>
      <c r="G107" s="72"/>
      <c r="H107" s="7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x14ac:dyDescent="0.3">
      <c r="A108" s="1"/>
      <c r="B108" s="36"/>
      <c r="C108" s="36"/>
      <c r="D108" s="36"/>
      <c r="E108" s="5"/>
      <c r="F108" s="5">
        <f t="shared" si="5"/>
        <v>0</v>
      </c>
      <c r="G108" s="72"/>
      <c r="H108" s="7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x14ac:dyDescent="0.3">
      <c r="A109" s="1"/>
      <c r="B109" s="36"/>
      <c r="C109" s="36"/>
      <c r="D109" s="36"/>
      <c r="E109" s="5"/>
      <c r="F109" s="5">
        <f t="shared" si="5"/>
        <v>0</v>
      </c>
      <c r="G109" s="72"/>
      <c r="H109" s="7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x14ac:dyDescent="0.3">
      <c r="A110" s="1"/>
      <c r="B110" s="36"/>
      <c r="C110" s="36"/>
      <c r="D110" s="36"/>
      <c r="E110" s="5"/>
      <c r="F110" s="5">
        <f t="shared" si="5"/>
        <v>0</v>
      </c>
      <c r="G110" s="72"/>
      <c r="H110" s="78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x14ac:dyDescent="0.3">
      <c r="A111" s="1"/>
      <c r="B111" s="36"/>
      <c r="C111" s="36"/>
      <c r="D111" s="36"/>
      <c r="E111" s="5"/>
      <c r="F111" s="5">
        <f t="shared" si="5"/>
        <v>0</v>
      </c>
      <c r="G111" s="72"/>
      <c r="H111" s="78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x14ac:dyDescent="0.3">
      <c r="A112" s="1"/>
      <c r="B112" s="36"/>
      <c r="C112" s="36"/>
      <c r="D112" s="36"/>
      <c r="E112" s="5"/>
      <c r="F112" s="5">
        <f t="shared" si="5"/>
        <v>0</v>
      </c>
      <c r="G112" s="72"/>
      <c r="H112" s="78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x14ac:dyDescent="0.3">
      <c r="A113" s="1"/>
      <c r="B113" s="36"/>
      <c r="C113" s="36"/>
      <c r="D113" s="36"/>
      <c r="E113" s="5"/>
      <c r="F113" s="5">
        <f t="shared" si="5"/>
        <v>0</v>
      </c>
      <c r="G113" s="72"/>
      <c r="H113" s="78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x14ac:dyDescent="0.3">
      <c r="A114" s="1"/>
      <c r="B114" s="36"/>
      <c r="C114" s="36"/>
      <c r="D114" s="36"/>
      <c r="E114" s="5"/>
      <c r="F114" s="5">
        <f t="shared" si="5"/>
        <v>0</v>
      </c>
      <c r="G114" s="72"/>
      <c r="H114" s="78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x14ac:dyDescent="0.3">
      <c r="A115" s="1"/>
      <c r="B115" s="36"/>
      <c r="C115" s="36"/>
      <c r="D115" s="36"/>
      <c r="E115" s="5"/>
      <c r="F115" s="5">
        <f t="shared" si="5"/>
        <v>0</v>
      </c>
      <c r="G115" s="72"/>
      <c r="H115" s="78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x14ac:dyDescent="0.3">
      <c r="A116" s="1"/>
      <c r="B116" s="36"/>
      <c r="C116" s="36"/>
      <c r="D116" s="36"/>
      <c r="E116" s="5"/>
      <c r="F116" s="5">
        <f t="shared" si="5"/>
        <v>0</v>
      </c>
      <c r="G116" s="72"/>
      <c r="H116" s="7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x14ac:dyDescent="0.3">
      <c r="A117" s="1"/>
      <c r="B117" s="36"/>
      <c r="C117" s="36"/>
      <c r="D117" s="36"/>
      <c r="E117" s="5"/>
      <c r="F117" s="5">
        <f t="shared" si="5"/>
        <v>0</v>
      </c>
      <c r="G117" s="72"/>
      <c r="H117" s="7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x14ac:dyDescent="0.3">
      <c r="A118" s="1"/>
      <c r="B118" s="36"/>
      <c r="C118" s="36"/>
      <c r="D118" s="36"/>
      <c r="E118" s="5"/>
      <c r="F118" s="5">
        <f t="shared" si="5"/>
        <v>0</v>
      </c>
      <c r="G118" s="72"/>
      <c r="H118" s="7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x14ac:dyDescent="0.3">
      <c r="A119" s="1"/>
      <c r="B119" s="36"/>
      <c r="C119" s="36"/>
      <c r="D119" s="36"/>
      <c r="E119" s="5"/>
      <c r="F119" s="5">
        <f t="shared" si="5"/>
        <v>0</v>
      </c>
      <c r="G119" s="72"/>
      <c r="H119" s="7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x14ac:dyDescent="0.3">
      <c r="A120" s="1"/>
      <c r="B120" s="36"/>
      <c r="C120" s="36"/>
      <c r="D120" s="36"/>
      <c r="E120" s="5"/>
      <c r="F120" s="5">
        <f t="shared" si="5"/>
        <v>0</v>
      </c>
      <c r="G120" s="72"/>
      <c r="H120" s="7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x14ac:dyDescent="0.3">
      <c r="A121" s="1"/>
      <c r="B121" s="36"/>
      <c r="C121" s="36"/>
      <c r="D121" s="36"/>
      <c r="E121" s="5"/>
      <c r="F121" s="5">
        <f t="shared" si="5"/>
        <v>0</v>
      </c>
      <c r="G121" s="72"/>
      <c r="H121" s="7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x14ac:dyDescent="0.3">
      <c r="A122" s="1"/>
      <c r="B122" s="36"/>
      <c r="C122" s="36"/>
      <c r="D122" s="36"/>
      <c r="E122" s="5"/>
      <c r="F122" s="5">
        <f t="shared" si="5"/>
        <v>0</v>
      </c>
      <c r="G122" s="72"/>
      <c r="H122" s="7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3">
      <c r="A123" s="1"/>
      <c r="B123" s="36"/>
      <c r="C123" s="36"/>
      <c r="D123" s="36"/>
      <c r="E123" s="5"/>
      <c r="F123" s="5">
        <f t="shared" si="5"/>
        <v>0</v>
      </c>
      <c r="G123" s="72"/>
      <c r="H123" s="7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x14ac:dyDescent="0.3">
      <c r="A124" s="1"/>
      <c r="B124" s="36"/>
      <c r="C124" s="36"/>
      <c r="D124" s="36"/>
      <c r="E124" s="5"/>
      <c r="F124" s="5">
        <f t="shared" si="5"/>
        <v>0</v>
      </c>
      <c r="G124" s="72"/>
      <c r="H124" s="7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x14ac:dyDescent="0.3">
      <c r="A125" s="1"/>
      <c r="B125" s="36"/>
      <c r="C125" s="36"/>
      <c r="D125" s="36"/>
      <c r="E125" s="5"/>
      <c r="F125" s="5">
        <f t="shared" si="5"/>
        <v>0</v>
      </c>
      <c r="G125" s="72"/>
      <c r="H125" s="7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x14ac:dyDescent="0.3">
      <c r="A126" s="1"/>
      <c r="B126" s="36"/>
      <c r="C126" s="36"/>
      <c r="D126" s="36"/>
      <c r="E126" s="5"/>
      <c r="F126" s="5">
        <f t="shared" si="5"/>
        <v>0</v>
      </c>
      <c r="G126" s="72"/>
      <c r="H126" s="7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x14ac:dyDescent="0.3">
      <c r="A127" s="1"/>
      <c r="B127" s="36"/>
      <c r="C127" s="36"/>
      <c r="D127" s="36"/>
      <c r="E127" s="5"/>
      <c r="F127" s="5">
        <f t="shared" si="5"/>
        <v>0</v>
      </c>
      <c r="G127" s="72"/>
      <c r="H127" s="7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x14ac:dyDescent="0.3">
      <c r="A128" s="1"/>
      <c r="B128" s="36"/>
      <c r="C128" s="36"/>
      <c r="D128" s="36"/>
      <c r="E128" s="5"/>
      <c r="F128" s="5">
        <f t="shared" si="5"/>
        <v>0</v>
      </c>
      <c r="G128" s="72"/>
      <c r="H128" s="7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x14ac:dyDescent="0.3">
      <c r="A129" s="1"/>
      <c r="B129" s="36"/>
      <c r="C129" s="36"/>
      <c r="D129" s="36"/>
      <c r="E129" s="5"/>
      <c r="F129" s="5">
        <f t="shared" si="5"/>
        <v>0</v>
      </c>
      <c r="G129" s="72"/>
      <c r="H129" s="7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x14ac:dyDescent="0.3">
      <c r="A130" s="1"/>
      <c r="B130" s="36"/>
      <c r="C130" s="36"/>
      <c r="D130" s="36"/>
      <c r="E130" s="5"/>
      <c r="F130" s="5">
        <f t="shared" si="5"/>
        <v>0</v>
      </c>
      <c r="G130" s="72"/>
      <c r="H130" s="7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x14ac:dyDescent="0.3">
      <c r="A131" s="1"/>
      <c r="B131" s="36"/>
      <c r="C131" s="36"/>
      <c r="D131" s="36"/>
      <c r="E131" s="5"/>
      <c r="F131" s="5">
        <f t="shared" si="5"/>
        <v>0</v>
      </c>
      <c r="G131" s="72"/>
      <c r="H131" s="7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x14ac:dyDescent="0.3">
      <c r="A132" s="1"/>
      <c r="B132" s="36"/>
      <c r="C132" s="36"/>
      <c r="D132" s="36"/>
      <c r="E132" s="5"/>
      <c r="F132" s="5">
        <f t="shared" si="5"/>
        <v>0</v>
      </c>
      <c r="G132" s="72"/>
      <c r="H132" s="7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x14ac:dyDescent="0.3">
      <c r="A133" s="1"/>
      <c r="B133" s="36"/>
      <c r="C133" s="36"/>
      <c r="D133" s="36"/>
      <c r="E133" s="5"/>
      <c r="F133" s="5">
        <f t="shared" si="5"/>
        <v>0</v>
      </c>
      <c r="G133" s="72"/>
      <c r="H133" s="7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x14ac:dyDescent="0.3">
      <c r="A134" s="1"/>
      <c r="B134" s="36"/>
      <c r="C134" s="36"/>
      <c r="D134" s="36"/>
      <c r="E134" s="5"/>
      <c r="F134" s="5">
        <f t="shared" si="5"/>
        <v>0</v>
      </c>
      <c r="G134" s="72"/>
      <c r="H134" s="7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x14ac:dyDescent="0.3">
      <c r="A135" s="1"/>
      <c r="B135" s="36"/>
      <c r="C135" s="36"/>
      <c r="D135" s="36"/>
      <c r="E135" s="5"/>
      <c r="F135" s="5">
        <f t="shared" si="5"/>
        <v>0</v>
      </c>
      <c r="G135" s="72"/>
      <c r="H135" s="7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x14ac:dyDescent="0.3">
      <c r="A136" s="1"/>
      <c r="B136" s="36"/>
      <c r="C136" s="36"/>
      <c r="D136" s="36"/>
      <c r="E136" s="5"/>
      <c r="F136" s="5">
        <f t="shared" si="5"/>
        <v>0</v>
      </c>
      <c r="G136" s="72"/>
      <c r="H136" s="7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x14ac:dyDescent="0.3">
      <c r="A137" s="1"/>
      <c r="B137" s="36"/>
      <c r="C137" s="36"/>
      <c r="D137" s="36"/>
      <c r="E137" s="5"/>
      <c r="F137" s="5">
        <f t="shared" si="5"/>
        <v>0</v>
      </c>
      <c r="G137" s="72"/>
      <c r="H137" s="7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x14ac:dyDescent="0.3">
      <c r="A138" s="1"/>
      <c r="B138" s="36"/>
      <c r="C138" s="36"/>
      <c r="D138" s="36"/>
      <c r="E138" s="5"/>
      <c r="F138" s="5">
        <f t="shared" si="5"/>
        <v>0</v>
      </c>
      <c r="G138" s="72"/>
      <c r="H138" s="7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x14ac:dyDescent="0.3">
      <c r="A139" s="1"/>
      <c r="B139" s="36"/>
      <c r="C139" s="36"/>
      <c r="D139" s="36"/>
      <c r="E139" s="5"/>
      <c r="F139" s="5">
        <f t="shared" si="5"/>
        <v>0</v>
      </c>
      <c r="G139" s="72"/>
      <c r="H139" s="7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x14ac:dyDescent="0.3">
      <c r="A140" s="1"/>
      <c r="B140" s="36"/>
      <c r="C140" s="36"/>
      <c r="D140" s="36"/>
      <c r="E140" s="5"/>
      <c r="F140" s="5">
        <f t="shared" si="5"/>
        <v>0</v>
      </c>
      <c r="G140" s="72"/>
      <c r="H140" s="7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x14ac:dyDescent="0.3">
      <c r="A141" s="1"/>
      <c r="B141" s="36"/>
      <c r="C141" s="36"/>
      <c r="D141" s="36"/>
      <c r="E141" s="5"/>
      <c r="F141" s="5">
        <f t="shared" si="5"/>
        <v>0</v>
      </c>
      <c r="G141" s="72"/>
      <c r="H141" s="7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x14ac:dyDescent="0.3">
      <c r="A142" s="1"/>
      <c r="B142" s="36"/>
      <c r="C142" s="36"/>
      <c r="D142" s="36"/>
      <c r="E142" s="5"/>
      <c r="F142" s="5">
        <f t="shared" si="5"/>
        <v>0</v>
      </c>
      <c r="G142" s="72"/>
      <c r="H142" s="7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x14ac:dyDescent="0.3">
      <c r="A143" s="1"/>
      <c r="B143" s="36"/>
      <c r="C143" s="36"/>
      <c r="D143" s="36"/>
      <c r="E143" s="5"/>
      <c r="F143" s="5">
        <f t="shared" si="5"/>
        <v>0</v>
      </c>
      <c r="G143" s="72"/>
      <c r="H143" s="7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x14ac:dyDescent="0.3">
      <c r="A144" s="1"/>
      <c r="B144" s="36"/>
      <c r="C144" s="36"/>
      <c r="D144" s="36"/>
      <c r="E144" s="5"/>
      <c r="F144" s="5">
        <f t="shared" ref="F144:F179" si="6">D144*E144</f>
        <v>0</v>
      </c>
      <c r="G144" s="72"/>
      <c r="H144" s="7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x14ac:dyDescent="0.3">
      <c r="A145" s="1"/>
      <c r="B145" s="36"/>
      <c r="C145" s="36"/>
      <c r="D145" s="36"/>
      <c r="E145" s="5"/>
      <c r="F145" s="5">
        <f t="shared" si="6"/>
        <v>0</v>
      </c>
      <c r="G145" s="72"/>
      <c r="H145" s="7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x14ac:dyDescent="0.3">
      <c r="A146" s="1"/>
      <c r="B146" s="36"/>
      <c r="C146" s="36"/>
      <c r="D146" s="36"/>
      <c r="E146" s="5"/>
      <c r="F146" s="5">
        <f t="shared" si="6"/>
        <v>0</v>
      </c>
      <c r="G146" s="72"/>
      <c r="H146" s="7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x14ac:dyDescent="0.3">
      <c r="A147" s="1"/>
      <c r="B147" s="36"/>
      <c r="C147" s="36"/>
      <c r="D147" s="36"/>
      <c r="E147" s="5"/>
      <c r="F147" s="5">
        <f t="shared" si="6"/>
        <v>0</v>
      </c>
      <c r="G147" s="72"/>
      <c r="H147" s="7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x14ac:dyDescent="0.3">
      <c r="A148" s="1"/>
      <c r="B148" s="36"/>
      <c r="C148" s="36"/>
      <c r="D148" s="36"/>
      <c r="E148" s="5"/>
      <c r="F148" s="5">
        <f t="shared" si="6"/>
        <v>0</v>
      </c>
      <c r="G148" s="72"/>
      <c r="H148" s="7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x14ac:dyDescent="0.3">
      <c r="A149" s="1"/>
      <c r="B149" s="36"/>
      <c r="C149" s="36"/>
      <c r="D149" s="36"/>
      <c r="E149" s="5"/>
      <c r="F149" s="5">
        <f t="shared" si="6"/>
        <v>0</v>
      </c>
      <c r="G149" s="72"/>
      <c r="H149" s="7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x14ac:dyDescent="0.3">
      <c r="A150" s="1"/>
      <c r="B150" s="36"/>
      <c r="C150" s="36"/>
      <c r="D150" s="36"/>
      <c r="E150" s="5"/>
      <c r="F150" s="5">
        <f t="shared" si="6"/>
        <v>0</v>
      </c>
      <c r="G150" s="72"/>
      <c r="H150" s="7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x14ac:dyDescent="0.3">
      <c r="A151" s="1"/>
      <c r="B151" s="36"/>
      <c r="C151" s="36"/>
      <c r="D151" s="36"/>
      <c r="E151" s="5"/>
      <c r="F151" s="5">
        <f t="shared" si="6"/>
        <v>0</v>
      </c>
      <c r="G151" s="72"/>
      <c r="H151" s="7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x14ac:dyDescent="0.3">
      <c r="A152" s="1"/>
      <c r="B152" s="36"/>
      <c r="C152" s="36"/>
      <c r="D152" s="36"/>
      <c r="E152" s="5"/>
      <c r="F152" s="5">
        <f t="shared" si="6"/>
        <v>0</v>
      </c>
      <c r="G152" s="72"/>
      <c r="H152" s="7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x14ac:dyDescent="0.3">
      <c r="A153" s="1"/>
      <c r="B153" s="36"/>
      <c r="C153" s="36"/>
      <c r="D153" s="36"/>
      <c r="E153" s="5"/>
      <c r="F153" s="5">
        <f t="shared" si="6"/>
        <v>0</v>
      </c>
      <c r="G153" s="72"/>
      <c r="H153" s="7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x14ac:dyDescent="0.3">
      <c r="A154" s="1"/>
      <c r="B154" s="36"/>
      <c r="C154" s="36"/>
      <c r="D154" s="36"/>
      <c r="E154" s="5"/>
      <c r="F154" s="5">
        <f t="shared" si="6"/>
        <v>0</v>
      </c>
      <c r="G154" s="72"/>
      <c r="H154" s="7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x14ac:dyDescent="0.3">
      <c r="A155" s="1"/>
      <c r="B155" s="36"/>
      <c r="C155" s="36"/>
      <c r="D155" s="36"/>
      <c r="E155" s="5"/>
      <c r="F155" s="5">
        <f t="shared" si="6"/>
        <v>0</v>
      </c>
      <c r="G155" s="72"/>
      <c r="H155" s="7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x14ac:dyDescent="0.3">
      <c r="A156" s="1"/>
      <c r="B156" s="36"/>
      <c r="C156" s="36"/>
      <c r="D156" s="36"/>
      <c r="E156" s="5"/>
      <c r="F156" s="5">
        <f t="shared" si="6"/>
        <v>0</v>
      </c>
      <c r="G156" s="72"/>
      <c r="H156" s="7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x14ac:dyDescent="0.3">
      <c r="A157" s="1"/>
      <c r="B157" s="36"/>
      <c r="C157" s="36"/>
      <c r="D157" s="36"/>
      <c r="E157" s="5"/>
      <c r="F157" s="5">
        <f t="shared" si="6"/>
        <v>0</v>
      </c>
      <c r="G157" s="72"/>
      <c r="H157" s="7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x14ac:dyDescent="0.3">
      <c r="A158" s="1"/>
      <c r="B158" s="36"/>
      <c r="C158" s="36"/>
      <c r="D158" s="36"/>
      <c r="E158" s="5"/>
      <c r="F158" s="5">
        <f t="shared" si="6"/>
        <v>0</v>
      </c>
      <c r="G158" s="72"/>
      <c r="H158" s="7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x14ac:dyDescent="0.3">
      <c r="A159" s="1"/>
      <c r="B159" s="36"/>
      <c r="C159" s="36"/>
      <c r="D159" s="36"/>
      <c r="E159" s="5"/>
      <c r="F159" s="5">
        <f t="shared" si="6"/>
        <v>0</v>
      </c>
      <c r="G159" s="72"/>
      <c r="H159" s="7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x14ac:dyDescent="0.3">
      <c r="A160" s="1"/>
      <c r="B160" s="36"/>
      <c r="C160" s="36"/>
      <c r="D160" s="36"/>
      <c r="E160" s="5"/>
      <c r="F160" s="5">
        <f t="shared" si="6"/>
        <v>0</v>
      </c>
      <c r="G160" s="72"/>
      <c r="H160" s="7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x14ac:dyDescent="0.3">
      <c r="A161" s="1"/>
      <c r="B161" s="36"/>
      <c r="C161" s="36"/>
      <c r="D161" s="36"/>
      <c r="E161" s="5"/>
      <c r="F161" s="5">
        <f t="shared" si="6"/>
        <v>0</v>
      </c>
      <c r="G161" s="72"/>
      <c r="H161" s="7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x14ac:dyDescent="0.3">
      <c r="A162" s="1"/>
      <c r="B162" s="36"/>
      <c r="C162" s="36"/>
      <c r="D162" s="36"/>
      <c r="E162" s="5"/>
      <c r="F162" s="5">
        <f t="shared" si="6"/>
        <v>0</v>
      </c>
      <c r="G162" s="72"/>
      <c r="H162" s="7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x14ac:dyDescent="0.3">
      <c r="A163" s="1"/>
      <c r="B163" s="36"/>
      <c r="C163" s="36"/>
      <c r="D163" s="36"/>
      <c r="E163" s="5"/>
      <c r="F163" s="5">
        <f t="shared" si="6"/>
        <v>0</v>
      </c>
      <c r="G163" s="72"/>
      <c r="H163" s="7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x14ac:dyDescent="0.3">
      <c r="A164" s="1"/>
      <c r="B164" s="36"/>
      <c r="C164" s="36"/>
      <c r="D164" s="36"/>
      <c r="E164" s="5"/>
      <c r="F164" s="5">
        <f t="shared" si="6"/>
        <v>0</v>
      </c>
      <c r="G164" s="72"/>
      <c r="H164" s="7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x14ac:dyDescent="0.3">
      <c r="A165" s="1"/>
      <c r="B165" s="36"/>
      <c r="C165" s="36"/>
      <c r="D165" s="36"/>
      <c r="E165" s="5"/>
      <c r="F165" s="5">
        <f t="shared" si="6"/>
        <v>0</v>
      </c>
      <c r="G165" s="72"/>
      <c r="H165" s="7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x14ac:dyDescent="0.3">
      <c r="A166" s="1"/>
      <c r="B166" s="36"/>
      <c r="C166" s="36"/>
      <c r="D166" s="36"/>
      <c r="E166" s="5"/>
      <c r="F166" s="5">
        <f t="shared" si="6"/>
        <v>0</v>
      </c>
      <c r="G166" s="72"/>
      <c r="H166" s="7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x14ac:dyDescent="0.3">
      <c r="A167" s="1"/>
      <c r="B167" s="36"/>
      <c r="C167" s="36"/>
      <c r="D167" s="36"/>
      <c r="E167" s="5"/>
      <c r="F167" s="5">
        <f t="shared" si="6"/>
        <v>0</v>
      </c>
      <c r="G167" s="72"/>
      <c r="H167" s="7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x14ac:dyDescent="0.3">
      <c r="A168" s="1"/>
      <c r="B168" s="36"/>
      <c r="C168" s="36"/>
      <c r="D168" s="36"/>
      <c r="E168" s="5"/>
      <c r="F168" s="5">
        <f t="shared" si="6"/>
        <v>0</v>
      </c>
      <c r="G168" s="72"/>
      <c r="H168" s="7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x14ac:dyDescent="0.3">
      <c r="A169" s="1"/>
      <c r="B169" s="36"/>
      <c r="C169" s="36"/>
      <c r="D169" s="36"/>
      <c r="E169" s="5"/>
      <c r="F169" s="5">
        <f t="shared" si="6"/>
        <v>0</v>
      </c>
      <c r="G169" s="72"/>
      <c r="H169" s="7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x14ac:dyDescent="0.3">
      <c r="A170" s="1"/>
      <c r="B170" s="36"/>
      <c r="C170" s="36"/>
      <c r="D170" s="36"/>
      <c r="E170" s="5"/>
      <c r="F170" s="5">
        <f t="shared" si="6"/>
        <v>0</v>
      </c>
      <c r="G170" s="72"/>
      <c r="H170" s="7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x14ac:dyDescent="0.3">
      <c r="A171" s="1"/>
      <c r="B171" s="36"/>
      <c r="C171" s="36"/>
      <c r="D171" s="36"/>
      <c r="E171" s="5"/>
      <c r="F171" s="5">
        <f t="shared" si="6"/>
        <v>0</v>
      </c>
      <c r="G171" s="72"/>
      <c r="H171" s="7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x14ac:dyDescent="0.3">
      <c r="A172" s="1"/>
      <c r="B172" s="36"/>
      <c r="C172" s="36"/>
      <c r="D172" s="36"/>
      <c r="E172" s="5"/>
      <c r="F172" s="5">
        <f t="shared" si="6"/>
        <v>0</v>
      </c>
      <c r="G172" s="72"/>
      <c r="H172" s="7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x14ac:dyDescent="0.3">
      <c r="A173" s="1"/>
      <c r="B173" s="36"/>
      <c r="C173" s="36"/>
      <c r="D173" s="36"/>
      <c r="E173" s="5"/>
      <c r="F173" s="5">
        <f t="shared" si="6"/>
        <v>0</v>
      </c>
      <c r="G173" s="72"/>
      <c r="H173" s="7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x14ac:dyDescent="0.3">
      <c r="A174" s="1"/>
      <c r="B174" s="36"/>
      <c r="C174" s="36"/>
      <c r="D174" s="36"/>
      <c r="E174" s="5"/>
      <c r="F174" s="5">
        <f t="shared" si="6"/>
        <v>0</v>
      </c>
      <c r="G174" s="72"/>
      <c r="H174" s="7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x14ac:dyDescent="0.3">
      <c r="A175" s="1"/>
      <c r="B175" s="36"/>
      <c r="C175" s="36"/>
      <c r="D175" s="36"/>
      <c r="E175" s="5"/>
      <c r="F175" s="5">
        <f t="shared" si="6"/>
        <v>0</v>
      </c>
      <c r="G175" s="72"/>
      <c r="H175" s="7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x14ac:dyDescent="0.3">
      <c r="A176" s="1"/>
      <c r="B176" s="36"/>
      <c r="C176" s="36"/>
      <c r="D176" s="36"/>
      <c r="E176" s="5"/>
      <c r="F176" s="5">
        <f t="shared" si="6"/>
        <v>0</v>
      </c>
      <c r="G176" s="72"/>
      <c r="H176" s="7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x14ac:dyDescent="0.3">
      <c r="A177" s="1"/>
      <c r="B177" s="36"/>
      <c r="C177" s="36"/>
      <c r="D177" s="36"/>
      <c r="E177" s="5"/>
      <c r="F177" s="5">
        <f t="shared" si="6"/>
        <v>0</v>
      </c>
      <c r="G177" s="72"/>
      <c r="H177" s="7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x14ac:dyDescent="0.3">
      <c r="A178" s="1"/>
      <c r="B178" s="36"/>
      <c r="C178" s="36"/>
      <c r="D178" s="36"/>
      <c r="E178" s="5"/>
      <c r="F178" s="5">
        <f t="shared" si="6"/>
        <v>0</v>
      </c>
      <c r="G178" s="72"/>
      <c r="H178" s="7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x14ac:dyDescent="0.3">
      <c r="A179" s="1"/>
      <c r="B179" s="36"/>
      <c r="C179" s="36"/>
      <c r="D179" s="36"/>
      <c r="E179" s="5"/>
      <c r="F179" s="5">
        <f t="shared" si="6"/>
        <v>0</v>
      </c>
      <c r="G179" s="72"/>
      <c r="H179" s="7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x14ac:dyDescent="0.3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x14ac:dyDescent="0.3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x14ac:dyDescent="0.3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x14ac:dyDescent="0.3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x14ac:dyDescent="0.3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x14ac:dyDescent="0.3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x14ac:dyDescent="0.3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x14ac:dyDescent="0.3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x14ac:dyDescent="0.3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x14ac:dyDescent="0.3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x14ac:dyDescent="0.3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x14ac:dyDescent="0.3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x14ac:dyDescent="0.3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9:19" x14ac:dyDescent="0.3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9:19" x14ac:dyDescent="0.3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9:19" x14ac:dyDescent="0.3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9:19" x14ac:dyDescent="0.3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9:19" x14ac:dyDescent="0.3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9:19" x14ac:dyDescent="0.3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9:19" x14ac:dyDescent="0.3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9:19" x14ac:dyDescent="0.3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9:19" x14ac:dyDescent="0.3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9:19" x14ac:dyDescent="0.3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9:19" x14ac:dyDescent="0.3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9:19" x14ac:dyDescent="0.3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9:19" x14ac:dyDescent="0.3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9:19" x14ac:dyDescent="0.3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9:19" x14ac:dyDescent="0.3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9:19" x14ac:dyDescent="0.3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9:19" x14ac:dyDescent="0.3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9:19" x14ac:dyDescent="0.3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9:19" x14ac:dyDescent="0.3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9:19" x14ac:dyDescent="0.3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9:19" x14ac:dyDescent="0.3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9:19" x14ac:dyDescent="0.3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9:19" x14ac:dyDescent="0.3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9:19" x14ac:dyDescent="0.3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9:19" x14ac:dyDescent="0.3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9:19" x14ac:dyDescent="0.3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9:19" x14ac:dyDescent="0.3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9:19" x14ac:dyDescent="0.3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9:19" x14ac:dyDescent="0.3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9:19" x14ac:dyDescent="0.3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9:19" x14ac:dyDescent="0.3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9:19" x14ac:dyDescent="0.3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9:19" x14ac:dyDescent="0.3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9:19" x14ac:dyDescent="0.3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9:19" x14ac:dyDescent="0.3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9:19" x14ac:dyDescent="0.3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9:19" x14ac:dyDescent="0.3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9:19" x14ac:dyDescent="0.3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9:19" x14ac:dyDescent="0.3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9:19" x14ac:dyDescent="0.3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9:19" x14ac:dyDescent="0.3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9:19" x14ac:dyDescent="0.3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9:19" x14ac:dyDescent="0.3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9:19" x14ac:dyDescent="0.3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9:19" x14ac:dyDescent="0.3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9:19" x14ac:dyDescent="0.3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9:19" x14ac:dyDescent="0.3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9:19" x14ac:dyDescent="0.3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9:19" x14ac:dyDescent="0.3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9:19" x14ac:dyDescent="0.3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9:19" x14ac:dyDescent="0.3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9:19" x14ac:dyDescent="0.3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9:19" x14ac:dyDescent="0.3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9:19" x14ac:dyDescent="0.3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9:19" x14ac:dyDescent="0.3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9:19" x14ac:dyDescent="0.3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9:19" x14ac:dyDescent="0.3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9:19" x14ac:dyDescent="0.3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9:19" x14ac:dyDescent="0.3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9:19" x14ac:dyDescent="0.3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9:19" x14ac:dyDescent="0.3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9:19" x14ac:dyDescent="0.3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9:19" x14ac:dyDescent="0.3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9:19" x14ac:dyDescent="0.3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9:19" x14ac:dyDescent="0.3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9:19" x14ac:dyDescent="0.3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9:19" x14ac:dyDescent="0.3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9:19" x14ac:dyDescent="0.3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9:19" x14ac:dyDescent="0.3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9:19" x14ac:dyDescent="0.3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9:19" x14ac:dyDescent="0.3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9:19" x14ac:dyDescent="0.3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9:19" x14ac:dyDescent="0.3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9:19" x14ac:dyDescent="0.3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9:19" x14ac:dyDescent="0.3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9:19" x14ac:dyDescent="0.3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9:19" x14ac:dyDescent="0.3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9:19" x14ac:dyDescent="0.3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9:19" x14ac:dyDescent="0.3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9:19" x14ac:dyDescent="0.3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9:19" x14ac:dyDescent="0.3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9:19" x14ac:dyDescent="0.3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9:19" x14ac:dyDescent="0.3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9:19" x14ac:dyDescent="0.3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9:19" x14ac:dyDescent="0.3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9:19" x14ac:dyDescent="0.3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9:19" x14ac:dyDescent="0.3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9:19" x14ac:dyDescent="0.3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9:19" x14ac:dyDescent="0.3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9:19" x14ac:dyDescent="0.3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9:19" x14ac:dyDescent="0.3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9:19" x14ac:dyDescent="0.3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9:19" x14ac:dyDescent="0.3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9:19" x14ac:dyDescent="0.3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9:19" x14ac:dyDescent="0.3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9:19" x14ac:dyDescent="0.3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9:19" x14ac:dyDescent="0.3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9:19" x14ac:dyDescent="0.3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9:19" x14ac:dyDescent="0.3"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9:19" x14ac:dyDescent="0.3"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9:19" x14ac:dyDescent="0.3"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9:19" x14ac:dyDescent="0.3"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9:19" x14ac:dyDescent="0.3"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9:19" x14ac:dyDescent="0.3"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9:19" x14ac:dyDescent="0.3"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9:19" x14ac:dyDescent="0.3"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9:19" x14ac:dyDescent="0.3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9:19" x14ac:dyDescent="0.3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9:19" x14ac:dyDescent="0.3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9:19" x14ac:dyDescent="0.3"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9:19" x14ac:dyDescent="0.3"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9:19" x14ac:dyDescent="0.3"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9:19" x14ac:dyDescent="0.3"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9:19" x14ac:dyDescent="0.3"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9:19" x14ac:dyDescent="0.3"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9:19" x14ac:dyDescent="0.3"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9:19" x14ac:dyDescent="0.3"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9:19" x14ac:dyDescent="0.3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9:19" x14ac:dyDescent="0.3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9:19" x14ac:dyDescent="0.3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9:19" x14ac:dyDescent="0.3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9:19" x14ac:dyDescent="0.3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9:19" x14ac:dyDescent="0.3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9:19" x14ac:dyDescent="0.3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9:19" x14ac:dyDescent="0.3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9:19" x14ac:dyDescent="0.3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9:19" x14ac:dyDescent="0.3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9:19" x14ac:dyDescent="0.3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9:19" x14ac:dyDescent="0.3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9:19" x14ac:dyDescent="0.3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9:19" x14ac:dyDescent="0.3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9:19" x14ac:dyDescent="0.3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9:19" x14ac:dyDescent="0.3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9:19" x14ac:dyDescent="0.3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9:19" x14ac:dyDescent="0.3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9:19" x14ac:dyDescent="0.3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9:19" x14ac:dyDescent="0.3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9:19" x14ac:dyDescent="0.3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9:19" x14ac:dyDescent="0.3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9:19" x14ac:dyDescent="0.3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9:19" x14ac:dyDescent="0.3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9:19" x14ac:dyDescent="0.3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9:19" x14ac:dyDescent="0.3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9:19" x14ac:dyDescent="0.3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9:19" x14ac:dyDescent="0.3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9:19" x14ac:dyDescent="0.3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9:19" x14ac:dyDescent="0.3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9:19" x14ac:dyDescent="0.3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9:19" x14ac:dyDescent="0.3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9:19" x14ac:dyDescent="0.3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9:19" x14ac:dyDescent="0.3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9:19" x14ac:dyDescent="0.3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9:19" x14ac:dyDescent="0.3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9:19" x14ac:dyDescent="0.3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9:19" x14ac:dyDescent="0.3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9:19" x14ac:dyDescent="0.3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9:19" x14ac:dyDescent="0.3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9:19" x14ac:dyDescent="0.3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9:19" x14ac:dyDescent="0.3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9:19" x14ac:dyDescent="0.3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9:19" x14ac:dyDescent="0.3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9:19" x14ac:dyDescent="0.3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9:19" x14ac:dyDescent="0.3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9:19" x14ac:dyDescent="0.3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9:19" x14ac:dyDescent="0.3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9:19" x14ac:dyDescent="0.3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9:19" x14ac:dyDescent="0.3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9:19" x14ac:dyDescent="0.3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9:19" x14ac:dyDescent="0.3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9:19" x14ac:dyDescent="0.3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9:19" x14ac:dyDescent="0.3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9:19" x14ac:dyDescent="0.3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9:19" x14ac:dyDescent="0.3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9:19" x14ac:dyDescent="0.3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9:19" x14ac:dyDescent="0.3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9:19" x14ac:dyDescent="0.3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9:19" x14ac:dyDescent="0.3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9:19" x14ac:dyDescent="0.3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9:19" x14ac:dyDescent="0.3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9:19" x14ac:dyDescent="0.3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9:19" x14ac:dyDescent="0.3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9:19" x14ac:dyDescent="0.3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9:19" x14ac:dyDescent="0.3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9:19" x14ac:dyDescent="0.3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9:19" x14ac:dyDescent="0.3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9:19" x14ac:dyDescent="0.3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9:19" x14ac:dyDescent="0.3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9:19" x14ac:dyDescent="0.3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9:19" x14ac:dyDescent="0.3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9:19" x14ac:dyDescent="0.3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9:19" x14ac:dyDescent="0.3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9:19" x14ac:dyDescent="0.3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9:19" x14ac:dyDescent="0.3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9:19" x14ac:dyDescent="0.3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9:19" x14ac:dyDescent="0.3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9:19" x14ac:dyDescent="0.3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9:19" x14ac:dyDescent="0.3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9:19" x14ac:dyDescent="0.3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9:19" x14ac:dyDescent="0.3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9:19" x14ac:dyDescent="0.3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9:19" x14ac:dyDescent="0.3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9:19" x14ac:dyDescent="0.3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9:19" x14ac:dyDescent="0.3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9:19" x14ac:dyDescent="0.3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9:19" x14ac:dyDescent="0.3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9:19" x14ac:dyDescent="0.3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9:19" x14ac:dyDescent="0.3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9:19" x14ac:dyDescent="0.3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9:19" x14ac:dyDescent="0.3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9:19" x14ac:dyDescent="0.3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9:19" x14ac:dyDescent="0.3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9:19" x14ac:dyDescent="0.3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9:19" x14ac:dyDescent="0.3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9:19" x14ac:dyDescent="0.3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9:19" x14ac:dyDescent="0.3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9:19" x14ac:dyDescent="0.3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9:19" x14ac:dyDescent="0.3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9:19" x14ac:dyDescent="0.3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9:19" x14ac:dyDescent="0.3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9:19" x14ac:dyDescent="0.3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9:19" x14ac:dyDescent="0.3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9:19" x14ac:dyDescent="0.3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9:19" x14ac:dyDescent="0.3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9:19" x14ac:dyDescent="0.3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9:19" x14ac:dyDescent="0.3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9:19" x14ac:dyDescent="0.3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9:19" x14ac:dyDescent="0.3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9:19" x14ac:dyDescent="0.3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9:19" x14ac:dyDescent="0.3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9:19" x14ac:dyDescent="0.3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9:19" x14ac:dyDescent="0.3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9:19" x14ac:dyDescent="0.3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9:19" x14ac:dyDescent="0.3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9:19" x14ac:dyDescent="0.3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9:19" x14ac:dyDescent="0.3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9:19" x14ac:dyDescent="0.3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9:19" x14ac:dyDescent="0.3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9:19" x14ac:dyDescent="0.3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9:19" x14ac:dyDescent="0.3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9:19" x14ac:dyDescent="0.3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9:19" x14ac:dyDescent="0.3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9:19" x14ac:dyDescent="0.3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9:19" x14ac:dyDescent="0.3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9:19" x14ac:dyDescent="0.3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9:19" x14ac:dyDescent="0.3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9:19" x14ac:dyDescent="0.3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9:19" x14ac:dyDescent="0.3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9:19" x14ac:dyDescent="0.3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9:19" x14ac:dyDescent="0.3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9:19" x14ac:dyDescent="0.3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9:19" x14ac:dyDescent="0.3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9:19" x14ac:dyDescent="0.3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9:19" x14ac:dyDescent="0.3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9:19" x14ac:dyDescent="0.3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9:19" x14ac:dyDescent="0.3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9:19" x14ac:dyDescent="0.3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9:19" x14ac:dyDescent="0.3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9:19" x14ac:dyDescent="0.3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9:19" x14ac:dyDescent="0.3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9:19" x14ac:dyDescent="0.3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9:19" x14ac:dyDescent="0.3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9:19" x14ac:dyDescent="0.3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9:19" x14ac:dyDescent="0.3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9:19" x14ac:dyDescent="0.3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9:19" x14ac:dyDescent="0.3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9:19" x14ac:dyDescent="0.3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9:19" x14ac:dyDescent="0.3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9:19" x14ac:dyDescent="0.3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9:19" x14ac:dyDescent="0.3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9:19" x14ac:dyDescent="0.3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9:19" x14ac:dyDescent="0.3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9:19" x14ac:dyDescent="0.3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9:19" x14ac:dyDescent="0.3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9:19" x14ac:dyDescent="0.3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9:19" x14ac:dyDescent="0.3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9:19" x14ac:dyDescent="0.3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9:19" x14ac:dyDescent="0.3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9:19" x14ac:dyDescent="0.3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9:19" x14ac:dyDescent="0.3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9:19" x14ac:dyDescent="0.3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9:19" x14ac:dyDescent="0.3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9:19" x14ac:dyDescent="0.3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9:19" x14ac:dyDescent="0.3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9:19" x14ac:dyDescent="0.3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9:19" x14ac:dyDescent="0.3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9:19" x14ac:dyDescent="0.3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9:19" x14ac:dyDescent="0.3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9:19" x14ac:dyDescent="0.3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9:19" x14ac:dyDescent="0.3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9:19" x14ac:dyDescent="0.3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9:19" x14ac:dyDescent="0.3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9:19" x14ac:dyDescent="0.3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9:19" x14ac:dyDescent="0.3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9:19" x14ac:dyDescent="0.3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9:19" x14ac:dyDescent="0.3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9:19" x14ac:dyDescent="0.3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9:19" x14ac:dyDescent="0.3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9:19" x14ac:dyDescent="0.3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9:19" x14ac:dyDescent="0.3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9:19" x14ac:dyDescent="0.3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9:19" x14ac:dyDescent="0.3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9:19" x14ac:dyDescent="0.3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9:19" x14ac:dyDescent="0.3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9:19" x14ac:dyDescent="0.3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9:19" x14ac:dyDescent="0.3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9:19" x14ac:dyDescent="0.3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9:19" x14ac:dyDescent="0.3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9:19" x14ac:dyDescent="0.3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9:19" x14ac:dyDescent="0.3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9:19" x14ac:dyDescent="0.3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9:19" x14ac:dyDescent="0.3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9:19" x14ac:dyDescent="0.3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9:19" x14ac:dyDescent="0.3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9:19" x14ac:dyDescent="0.3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9:19" x14ac:dyDescent="0.3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9:19" x14ac:dyDescent="0.3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9:19" x14ac:dyDescent="0.3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9:19" x14ac:dyDescent="0.3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9:19" x14ac:dyDescent="0.3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9:19" x14ac:dyDescent="0.3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9:19" x14ac:dyDescent="0.3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9:19" x14ac:dyDescent="0.3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9:19" x14ac:dyDescent="0.3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9:19" x14ac:dyDescent="0.3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9:19" x14ac:dyDescent="0.3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9:19" x14ac:dyDescent="0.3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9:19" x14ac:dyDescent="0.3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9:19" x14ac:dyDescent="0.3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9:19" x14ac:dyDescent="0.3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9:19" x14ac:dyDescent="0.3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9:19" x14ac:dyDescent="0.3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9:19" x14ac:dyDescent="0.3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9:19" x14ac:dyDescent="0.3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9:19" x14ac:dyDescent="0.3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9:19" x14ac:dyDescent="0.3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9:19" x14ac:dyDescent="0.3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9:19" x14ac:dyDescent="0.3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9:19" x14ac:dyDescent="0.3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9:19" x14ac:dyDescent="0.3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9:19" x14ac:dyDescent="0.3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9:19" x14ac:dyDescent="0.3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9:19" x14ac:dyDescent="0.3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9:19" x14ac:dyDescent="0.3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9:19" x14ac:dyDescent="0.3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9:19" x14ac:dyDescent="0.3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9:19" x14ac:dyDescent="0.3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9:19" x14ac:dyDescent="0.3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9:19" x14ac:dyDescent="0.3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9:19" x14ac:dyDescent="0.3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9:19" x14ac:dyDescent="0.3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9:19" x14ac:dyDescent="0.3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9:19" x14ac:dyDescent="0.3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9:19" x14ac:dyDescent="0.3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9:19" x14ac:dyDescent="0.3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9:19" x14ac:dyDescent="0.3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9:19" x14ac:dyDescent="0.3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9:19" x14ac:dyDescent="0.3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9:19" x14ac:dyDescent="0.3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9:19" x14ac:dyDescent="0.3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9:19" x14ac:dyDescent="0.3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9:19" x14ac:dyDescent="0.3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9:19" x14ac:dyDescent="0.3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9:19" x14ac:dyDescent="0.3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9:19" x14ac:dyDescent="0.3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9:19" x14ac:dyDescent="0.3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9:19" x14ac:dyDescent="0.3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9:19" x14ac:dyDescent="0.3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9:19" x14ac:dyDescent="0.3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9:19" x14ac:dyDescent="0.3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9:19" x14ac:dyDescent="0.3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9:19" x14ac:dyDescent="0.3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9:19" x14ac:dyDescent="0.3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9:19" x14ac:dyDescent="0.3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9:19" x14ac:dyDescent="0.3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9:19" x14ac:dyDescent="0.3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9:19" x14ac:dyDescent="0.3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9:19" x14ac:dyDescent="0.3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9:19" x14ac:dyDescent="0.3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9:19" x14ac:dyDescent="0.3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9:19" x14ac:dyDescent="0.3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9:19" x14ac:dyDescent="0.3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9:19" x14ac:dyDescent="0.3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9:19" x14ac:dyDescent="0.3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9:19" x14ac:dyDescent="0.3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9:19" x14ac:dyDescent="0.3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9:19" x14ac:dyDescent="0.3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9:19" x14ac:dyDescent="0.3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9:19" x14ac:dyDescent="0.3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9:19" x14ac:dyDescent="0.3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9:19" x14ac:dyDescent="0.3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9:19" x14ac:dyDescent="0.3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9:19" x14ac:dyDescent="0.3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9:19" x14ac:dyDescent="0.3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9:19" x14ac:dyDescent="0.3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9:19" x14ac:dyDescent="0.3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9:19" x14ac:dyDescent="0.3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9:19" x14ac:dyDescent="0.3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9:19" x14ac:dyDescent="0.3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9:19" x14ac:dyDescent="0.3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9:19" x14ac:dyDescent="0.3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9:19" x14ac:dyDescent="0.3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9:19" x14ac:dyDescent="0.3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9:19" x14ac:dyDescent="0.3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9:19" x14ac:dyDescent="0.3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9:19" x14ac:dyDescent="0.3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9:19" x14ac:dyDescent="0.3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9:19" x14ac:dyDescent="0.3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9:19" x14ac:dyDescent="0.3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9:19" x14ac:dyDescent="0.3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9:19" x14ac:dyDescent="0.3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9:19" x14ac:dyDescent="0.3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9:19" x14ac:dyDescent="0.3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9:19" x14ac:dyDescent="0.3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9:19" x14ac:dyDescent="0.3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9:19" x14ac:dyDescent="0.3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9:19" x14ac:dyDescent="0.3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9:19" x14ac:dyDescent="0.3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9:19" x14ac:dyDescent="0.3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9:19" x14ac:dyDescent="0.3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9:19" x14ac:dyDescent="0.3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9:19" x14ac:dyDescent="0.3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9:19" x14ac:dyDescent="0.3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9:19" x14ac:dyDescent="0.3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9:19" x14ac:dyDescent="0.3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9:19" x14ac:dyDescent="0.3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9:19" x14ac:dyDescent="0.3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9:19" x14ac:dyDescent="0.3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9:19" x14ac:dyDescent="0.3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9:19" x14ac:dyDescent="0.3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9:19" x14ac:dyDescent="0.3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9:19" x14ac:dyDescent="0.3"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9:19" x14ac:dyDescent="0.3"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9:19" x14ac:dyDescent="0.3"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9:19" x14ac:dyDescent="0.3"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9:19" x14ac:dyDescent="0.3"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9:19" x14ac:dyDescent="0.3"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9:19" x14ac:dyDescent="0.3"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9:19" x14ac:dyDescent="0.3"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9:19" x14ac:dyDescent="0.3"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9:19" x14ac:dyDescent="0.3"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9:19" x14ac:dyDescent="0.3"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9:19" x14ac:dyDescent="0.3"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9:19" x14ac:dyDescent="0.3"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9:19" x14ac:dyDescent="0.3"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9:19" x14ac:dyDescent="0.3"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9:19" x14ac:dyDescent="0.3"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9:19" x14ac:dyDescent="0.3"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9:19" x14ac:dyDescent="0.3"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9:19" x14ac:dyDescent="0.3"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9:19" x14ac:dyDescent="0.3"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9:19" x14ac:dyDescent="0.3"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9:19" x14ac:dyDescent="0.3"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9:19" x14ac:dyDescent="0.3"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9:19" x14ac:dyDescent="0.3"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9:19" x14ac:dyDescent="0.3"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9:19" x14ac:dyDescent="0.3"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9:19" x14ac:dyDescent="0.3"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9:19" x14ac:dyDescent="0.3"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9:19" x14ac:dyDescent="0.3"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9:19" x14ac:dyDescent="0.3"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9:19" x14ac:dyDescent="0.3"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9:19" x14ac:dyDescent="0.3"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9:19" x14ac:dyDescent="0.3"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9:19" x14ac:dyDescent="0.3"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9:19" x14ac:dyDescent="0.3"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9:19" x14ac:dyDescent="0.3"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9:19" x14ac:dyDescent="0.3"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9:19" x14ac:dyDescent="0.3"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9:19" x14ac:dyDescent="0.3"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9:19" x14ac:dyDescent="0.3"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9:19" x14ac:dyDescent="0.3"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9:19" x14ac:dyDescent="0.3"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9:19" x14ac:dyDescent="0.3"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9:19" x14ac:dyDescent="0.3"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9:19" x14ac:dyDescent="0.3"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9:19" x14ac:dyDescent="0.3"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9:19" x14ac:dyDescent="0.3"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9:19" x14ac:dyDescent="0.3"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9:19" x14ac:dyDescent="0.3"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9:19" x14ac:dyDescent="0.3"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9:19" x14ac:dyDescent="0.3"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9:19" x14ac:dyDescent="0.3"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9:19" x14ac:dyDescent="0.3"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9:19" x14ac:dyDescent="0.3"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9:19" x14ac:dyDescent="0.3"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9:19" x14ac:dyDescent="0.3"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9:19" x14ac:dyDescent="0.3"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9:19" x14ac:dyDescent="0.3"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9:19" x14ac:dyDescent="0.3"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9:19" x14ac:dyDescent="0.3"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9:19" x14ac:dyDescent="0.3"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9:19" x14ac:dyDescent="0.3"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9:19" x14ac:dyDescent="0.3"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9:19" x14ac:dyDescent="0.3"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9:19" x14ac:dyDescent="0.3"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9:19" x14ac:dyDescent="0.3"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9:19" x14ac:dyDescent="0.3"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9:19" x14ac:dyDescent="0.3"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9:19" x14ac:dyDescent="0.3"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9:19" x14ac:dyDescent="0.3"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9:19" x14ac:dyDescent="0.3"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9:19" x14ac:dyDescent="0.3"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9:19" x14ac:dyDescent="0.3"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9:19" x14ac:dyDescent="0.3"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9:19" x14ac:dyDescent="0.3"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9:19" x14ac:dyDescent="0.3"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9:19" x14ac:dyDescent="0.3"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9:19" x14ac:dyDescent="0.3"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9:19" x14ac:dyDescent="0.3"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9:19" x14ac:dyDescent="0.3"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9:19" x14ac:dyDescent="0.3"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9:19" x14ac:dyDescent="0.3"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9:19" x14ac:dyDescent="0.3"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9:19" x14ac:dyDescent="0.3"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9:19" x14ac:dyDescent="0.3"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9:19" x14ac:dyDescent="0.3"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9:19" x14ac:dyDescent="0.3"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9:19" x14ac:dyDescent="0.3"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9:19" x14ac:dyDescent="0.3"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9:19" x14ac:dyDescent="0.3"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9:19" x14ac:dyDescent="0.3"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9:19" x14ac:dyDescent="0.3"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9:19" x14ac:dyDescent="0.3"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9:19" x14ac:dyDescent="0.3"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9:19" x14ac:dyDescent="0.3"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9:19" x14ac:dyDescent="0.3"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9:19" x14ac:dyDescent="0.3"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9:19" x14ac:dyDescent="0.3"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9:19" x14ac:dyDescent="0.3"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9:19" x14ac:dyDescent="0.3"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9:19" x14ac:dyDescent="0.3"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9:19" x14ac:dyDescent="0.3"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9:19" x14ac:dyDescent="0.3"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9:19" x14ac:dyDescent="0.3"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9:19" x14ac:dyDescent="0.3"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9:19" x14ac:dyDescent="0.3"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9:19" x14ac:dyDescent="0.3"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9:19" x14ac:dyDescent="0.3"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9:19" x14ac:dyDescent="0.3"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9:19" x14ac:dyDescent="0.3"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9:19" x14ac:dyDescent="0.3"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9:19" x14ac:dyDescent="0.3"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9:19" x14ac:dyDescent="0.3"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9:19" x14ac:dyDescent="0.3"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9:19" x14ac:dyDescent="0.3"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9:19" x14ac:dyDescent="0.3"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9:19" x14ac:dyDescent="0.3"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9:19" x14ac:dyDescent="0.3"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9:19" x14ac:dyDescent="0.3"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9:19" x14ac:dyDescent="0.3"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9:19" x14ac:dyDescent="0.3"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9:19" x14ac:dyDescent="0.3"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9:19" x14ac:dyDescent="0.3"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9:19" x14ac:dyDescent="0.3"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9:19" x14ac:dyDescent="0.3"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9:19" x14ac:dyDescent="0.3"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9:19" x14ac:dyDescent="0.3"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9:19" x14ac:dyDescent="0.3"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9:19" x14ac:dyDescent="0.3"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9:19" x14ac:dyDescent="0.3"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9:19" x14ac:dyDescent="0.3"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9:19" x14ac:dyDescent="0.3"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9:19" x14ac:dyDescent="0.3"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9:19" x14ac:dyDescent="0.3"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9:19" x14ac:dyDescent="0.3"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9:19" x14ac:dyDescent="0.3"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9:19" x14ac:dyDescent="0.3"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9:19" x14ac:dyDescent="0.3"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9:19" x14ac:dyDescent="0.3"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9:19" x14ac:dyDescent="0.3"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9:19" x14ac:dyDescent="0.3"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9:19" x14ac:dyDescent="0.3"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9:19" x14ac:dyDescent="0.3"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9:19" x14ac:dyDescent="0.3"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9:19" x14ac:dyDescent="0.3"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9:19" x14ac:dyDescent="0.3"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9:19" x14ac:dyDescent="0.3"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9:19" x14ac:dyDescent="0.3"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9:19" x14ac:dyDescent="0.3"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9:19" x14ac:dyDescent="0.3"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9:19" x14ac:dyDescent="0.3"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9:19" x14ac:dyDescent="0.3"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9:19" x14ac:dyDescent="0.3"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9:19" x14ac:dyDescent="0.3"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9:19" x14ac:dyDescent="0.3"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9:19" x14ac:dyDescent="0.3"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9:19" x14ac:dyDescent="0.3"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9:19" x14ac:dyDescent="0.3"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9:19" x14ac:dyDescent="0.3"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9:19" x14ac:dyDescent="0.3"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9:19" x14ac:dyDescent="0.3"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9:19" x14ac:dyDescent="0.3"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9:19" x14ac:dyDescent="0.3"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9:19" x14ac:dyDescent="0.3"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9:19" x14ac:dyDescent="0.3"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9:19" x14ac:dyDescent="0.3"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9:19" x14ac:dyDescent="0.3"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9:19" x14ac:dyDescent="0.3"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9:19" x14ac:dyDescent="0.3"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9:19" x14ac:dyDescent="0.3"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9:19" x14ac:dyDescent="0.3"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9:19" x14ac:dyDescent="0.3"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9:19" x14ac:dyDescent="0.3"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9:19" x14ac:dyDescent="0.3"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9:19" x14ac:dyDescent="0.3"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9:19" x14ac:dyDescent="0.3"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9:19" x14ac:dyDescent="0.3"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9:19" x14ac:dyDescent="0.3"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9:19" x14ac:dyDescent="0.3"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9:19" x14ac:dyDescent="0.3"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9:19" x14ac:dyDescent="0.3"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9:19" x14ac:dyDescent="0.3"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9:19" x14ac:dyDescent="0.3"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9:19" x14ac:dyDescent="0.3"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9:19" x14ac:dyDescent="0.3"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9:19" x14ac:dyDescent="0.3"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9:19" x14ac:dyDescent="0.3"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9:19" x14ac:dyDescent="0.3"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9:19" x14ac:dyDescent="0.3"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9:19" x14ac:dyDescent="0.3"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9:19" x14ac:dyDescent="0.3"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9:19" x14ac:dyDescent="0.3"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9:19" x14ac:dyDescent="0.3"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9:19" x14ac:dyDescent="0.3"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9:19" x14ac:dyDescent="0.3"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9:19" x14ac:dyDescent="0.3"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9:19" x14ac:dyDescent="0.3"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9:19" x14ac:dyDescent="0.3"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9:19" x14ac:dyDescent="0.3"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9:19" x14ac:dyDescent="0.3"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9:19" x14ac:dyDescent="0.3"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9:19" x14ac:dyDescent="0.3"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9:19" x14ac:dyDescent="0.3"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9:19" x14ac:dyDescent="0.3"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9:19" x14ac:dyDescent="0.3"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9:19" x14ac:dyDescent="0.3"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9:19" x14ac:dyDescent="0.3"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9:19" x14ac:dyDescent="0.3"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9:19" x14ac:dyDescent="0.3"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9:19" x14ac:dyDescent="0.3"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9:19" x14ac:dyDescent="0.3"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9:19" x14ac:dyDescent="0.3"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9:19" x14ac:dyDescent="0.3"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9:19" x14ac:dyDescent="0.3"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9:19" x14ac:dyDescent="0.3"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9:19" x14ac:dyDescent="0.3"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9:19" x14ac:dyDescent="0.3"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9:19" x14ac:dyDescent="0.3"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9:19" x14ac:dyDescent="0.3"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9:19" x14ac:dyDescent="0.3"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9:19" x14ac:dyDescent="0.3"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9:19" x14ac:dyDescent="0.3"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9:19" x14ac:dyDescent="0.3"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9:19" x14ac:dyDescent="0.3"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9:19" x14ac:dyDescent="0.3"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9:19" x14ac:dyDescent="0.3"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9:19" x14ac:dyDescent="0.3"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9:19" x14ac:dyDescent="0.3"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9:19" x14ac:dyDescent="0.3"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9:19" x14ac:dyDescent="0.3"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9:19" x14ac:dyDescent="0.3"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9:19" x14ac:dyDescent="0.3"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9:19" x14ac:dyDescent="0.3"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9:19" x14ac:dyDescent="0.3"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9:19" x14ac:dyDescent="0.3"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9:19" x14ac:dyDescent="0.3"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9:19" x14ac:dyDescent="0.3"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9:19" x14ac:dyDescent="0.3"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9:19" x14ac:dyDescent="0.3"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9:19" x14ac:dyDescent="0.3"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9:19" x14ac:dyDescent="0.3"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9:19" x14ac:dyDescent="0.3"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9:19" x14ac:dyDescent="0.3"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9:19" x14ac:dyDescent="0.3"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9:19" x14ac:dyDescent="0.3"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9:19" x14ac:dyDescent="0.3"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9:19" x14ac:dyDescent="0.3"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9:19" x14ac:dyDescent="0.3"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9:19" x14ac:dyDescent="0.3"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9:19" x14ac:dyDescent="0.3"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9:19" x14ac:dyDescent="0.3"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9:19" x14ac:dyDescent="0.3"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9:19" x14ac:dyDescent="0.3"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9:19" x14ac:dyDescent="0.3"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9:19" x14ac:dyDescent="0.3"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9:19" x14ac:dyDescent="0.3"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9:19" x14ac:dyDescent="0.3"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9:19" x14ac:dyDescent="0.3"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9:19" x14ac:dyDescent="0.3"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9:19" x14ac:dyDescent="0.3"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9:19" x14ac:dyDescent="0.3"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9:19" x14ac:dyDescent="0.3"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9:19" x14ac:dyDescent="0.3"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9:19" x14ac:dyDescent="0.3"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9:19" x14ac:dyDescent="0.3"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9:19" x14ac:dyDescent="0.3"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9:19" x14ac:dyDescent="0.3"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9:19" x14ac:dyDescent="0.3"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9:19" x14ac:dyDescent="0.3"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9:19" x14ac:dyDescent="0.3"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9:19" x14ac:dyDescent="0.3"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9:19" x14ac:dyDescent="0.3"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9:19" x14ac:dyDescent="0.3"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9:19" x14ac:dyDescent="0.3"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9:19" x14ac:dyDescent="0.3"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9:19" x14ac:dyDescent="0.3"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9:19" x14ac:dyDescent="0.3"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9:19" x14ac:dyDescent="0.3"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9:19" x14ac:dyDescent="0.3"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9:19" x14ac:dyDescent="0.3"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9:19" x14ac:dyDescent="0.3"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9:19" x14ac:dyDescent="0.3"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9:19" x14ac:dyDescent="0.3"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9:19" x14ac:dyDescent="0.3"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9:19" x14ac:dyDescent="0.3"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9:19" x14ac:dyDescent="0.3"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9:19" x14ac:dyDescent="0.3"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9:19" x14ac:dyDescent="0.3"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9:19" x14ac:dyDescent="0.3"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9:19" x14ac:dyDescent="0.3"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9:19" x14ac:dyDescent="0.3"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9:19" x14ac:dyDescent="0.3"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9:19" x14ac:dyDescent="0.3"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9:19" x14ac:dyDescent="0.3"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9:19" x14ac:dyDescent="0.3"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9:19" x14ac:dyDescent="0.3"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9:19" x14ac:dyDescent="0.3"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9:19" x14ac:dyDescent="0.3"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9:19" x14ac:dyDescent="0.3"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9:19" x14ac:dyDescent="0.3"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9:19" x14ac:dyDescent="0.3"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9:19" x14ac:dyDescent="0.3"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9:19" x14ac:dyDescent="0.3"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9:19" x14ac:dyDescent="0.3"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9:19" x14ac:dyDescent="0.3"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9:19" x14ac:dyDescent="0.3"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9:19" x14ac:dyDescent="0.3"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9:19" x14ac:dyDescent="0.3"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9:19" x14ac:dyDescent="0.3"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9:19" x14ac:dyDescent="0.3"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9:19" x14ac:dyDescent="0.3"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9:19" x14ac:dyDescent="0.3"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9:19" x14ac:dyDescent="0.3"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9:19" x14ac:dyDescent="0.3"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9:19" x14ac:dyDescent="0.3"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9:19" x14ac:dyDescent="0.3"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9:19" x14ac:dyDescent="0.3"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9:19" x14ac:dyDescent="0.3"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9:19" x14ac:dyDescent="0.3"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9:19" x14ac:dyDescent="0.3"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9:19" x14ac:dyDescent="0.3"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9:19" x14ac:dyDescent="0.3"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9:19" x14ac:dyDescent="0.3"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9:19" x14ac:dyDescent="0.3"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9:19" x14ac:dyDescent="0.3"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9:19" x14ac:dyDescent="0.3"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9:19" x14ac:dyDescent="0.3"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9:19" x14ac:dyDescent="0.3"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9:19" x14ac:dyDescent="0.3"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9:19" x14ac:dyDescent="0.3"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9:19" x14ac:dyDescent="0.3"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9:19" x14ac:dyDescent="0.3"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9:19" x14ac:dyDescent="0.3"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9:19" x14ac:dyDescent="0.3"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9:19" x14ac:dyDescent="0.3"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9:19" x14ac:dyDescent="0.3"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9:19" x14ac:dyDescent="0.3"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9:19" x14ac:dyDescent="0.3"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9:19" x14ac:dyDescent="0.3"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9:19" x14ac:dyDescent="0.3"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9:19" x14ac:dyDescent="0.3"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9:19" x14ac:dyDescent="0.3"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9:19" x14ac:dyDescent="0.3"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9:19" x14ac:dyDescent="0.3"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9:19" x14ac:dyDescent="0.3"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9:19" x14ac:dyDescent="0.3"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9:19" x14ac:dyDescent="0.3"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9:19" x14ac:dyDescent="0.3"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9:19" x14ac:dyDescent="0.3"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9:19" x14ac:dyDescent="0.3"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9:19" x14ac:dyDescent="0.3"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9:19" x14ac:dyDescent="0.3"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9:19" x14ac:dyDescent="0.3"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9:19" x14ac:dyDescent="0.3"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9:19" x14ac:dyDescent="0.3"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9:19" x14ac:dyDescent="0.3"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9:19" x14ac:dyDescent="0.3"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9:19" x14ac:dyDescent="0.3"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 spans="9:19" x14ac:dyDescent="0.3"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 spans="9:19" x14ac:dyDescent="0.3"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 spans="9:19" x14ac:dyDescent="0.3"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 spans="9:19" x14ac:dyDescent="0.3"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 spans="9:19" x14ac:dyDescent="0.3"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 spans="9:19" x14ac:dyDescent="0.3"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 spans="9:19" x14ac:dyDescent="0.3"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 spans="9:19" x14ac:dyDescent="0.3"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 spans="9:19" x14ac:dyDescent="0.3"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 spans="9:19" x14ac:dyDescent="0.3"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 spans="9:19" x14ac:dyDescent="0.3"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 spans="9:19" x14ac:dyDescent="0.3"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 spans="9:19" x14ac:dyDescent="0.3"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 spans="9:19" x14ac:dyDescent="0.3"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 spans="9:19" x14ac:dyDescent="0.3"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 spans="9:19" x14ac:dyDescent="0.3"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 spans="9:19" x14ac:dyDescent="0.3"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 spans="9:19" x14ac:dyDescent="0.3"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 spans="9:19" x14ac:dyDescent="0.3"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 spans="9:19" x14ac:dyDescent="0.3"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 spans="9:19" x14ac:dyDescent="0.3"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 spans="9:19" x14ac:dyDescent="0.3"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 spans="9:19" x14ac:dyDescent="0.3"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 spans="9:19" x14ac:dyDescent="0.3"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 spans="9:19" x14ac:dyDescent="0.3"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 spans="9:19" x14ac:dyDescent="0.3"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 spans="9:19" x14ac:dyDescent="0.3"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 spans="9:19" x14ac:dyDescent="0.3"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 spans="9:19" x14ac:dyDescent="0.3"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 spans="9:19" x14ac:dyDescent="0.3"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 spans="9:19" x14ac:dyDescent="0.3"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 spans="9:19" x14ac:dyDescent="0.3"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 spans="9:19" x14ac:dyDescent="0.3"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 spans="9:19" x14ac:dyDescent="0.3"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 spans="9:19" x14ac:dyDescent="0.3"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9:19" x14ac:dyDescent="0.3"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 spans="9:19" x14ac:dyDescent="0.3"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 spans="9:19" x14ac:dyDescent="0.3"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 spans="9:19" x14ac:dyDescent="0.3"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 spans="9:19" x14ac:dyDescent="0.3"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 spans="9:19" x14ac:dyDescent="0.3"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 spans="9:19" x14ac:dyDescent="0.3"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 spans="9:19" x14ac:dyDescent="0.3"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 spans="9:19" x14ac:dyDescent="0.3"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 spans="9:19" x14ac:dyDescent="0.3"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 spans="9:19" x14ac:dyDescent="0.3"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 spans="9:19" x14ac:dyDescent="0.3"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 spans="9:19" x14ac:dyDescent="0.3"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 spans="9:19" x14ac:dyDescent="0.3"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 spans="9:19" x14ac:dyDescent="0.3"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 spans="9:19" x14ac:dyDescent="0.3"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 spans="9:19" x14ac:dyDescent="0.3"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 spans="9:19" x14ac:dyDescent="0.3"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 spans="9:19" x14ac:dyDescent="0.3"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 spans="9:19" x14ac:dyDescent="0.3"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 spans="9:19" x14ac:dyDescent="0.3"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 spans="9:19" x14ac:dyDescent="0.3"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 spans="9:19" x14ac:dyDescent="0.3"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 spans="9:19" x14ac:dyDescent="0.3"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 spans="9:19" x14ac:dyDescent="0.3"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 spans="9:19" x14ac:dyDescent="0.3"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 spans="9:19" x14ac:dyDescent="0.3"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 spans="9:19" x14ac:dyDescent="0.3"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 spans="9:19" x14ac:dyDescent="0.3"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 spans="9:19" x14ac:dyDescent="0.3"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 spans="9:19" x14ac:dyDescent="0.3"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 spans="9:19" x14ac:dyDescent="0.3"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 spans="9:19" x14ac:dyDescent="0.3"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 spans="9:19" x14ac:dyDescent="0.3"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 spans="9:19" x14ac:dyDescent="0.3"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 spans="9:19" x14ac:dyDescent="0.3"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 spans="9:19" x14ac:dyDescent="0.3"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 spans="9:19" x14ac:dyDescent="0.3"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 spans="9:19" x14ac:dyDescent="0.3"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9:19" x14ac:dyDescent="0.3"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 spans="9:19" x14ac:dyDescent="0.3"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 spans="9:19" x14ac:dyDescent="0.3"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 spans="9:19" x14ac:dyDescent="0.3"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 spans="9:19" x14ac:dyDescent="0.3"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 spans="9:19" x14ac:dyDescent="0.3"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 spans="9:19" x14ac:dyDescent="0.3"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 spans="9:19" x14ac:dyDescent="0.3"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 spans="9:19" x14ac:dyDescent="0.3"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 spans="9:19" x14ac:dyDescent="0.3"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 spans="9:19" x14ac:dyDescent="0.3"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 spans="9:19" x14ac:dyDescent="0.3"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 spans="9:19" x14ac:dyDescent="0.3"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 spans="9:19" x14ac:dyDescent="0.3"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 spans="9:19" x14ac:dyDescent="0.3"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 spans="9:19" x14ac:dyDescent="0.3"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 spans="9:19" x14ac:dyDescent="0.3"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 spans="9:19" x14ac:dyDescent="0.3"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 spans="9:19" x14ac:dyDescent="0.3"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 spans="9:19" x14ac:dyDescent="0.3"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 spans="9:19" x14ac:dyDescent="0.3"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 spans="9:19" x14ac:dyDescent="0.3"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 spans="9:19" x14ac:dyDescent="0.3"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 spans="9:19" x14ac:dyDescent="0.3"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 spans="9:19" x14ac:dyDescent="0.3"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 spans="9:19" x14ac:dyDescent="0.3"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 spans="9:19" x14ac:dyDescent="0.3"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 spans="9:19" x14ac:dyDescent="0.3"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 spans="9:19" x14ac:dyDescent="0.3"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 spans="9:19" x14ac:dyDescent="0.3"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 spans="9:19" x14ac:dyDescent="0.3"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 spans="9:19" x14ac:dyDescent="0.3"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 spans="9:19" x14ac:dyDescent="0.3"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 spans="9:19" x14ac:dyDescent="0.3"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 spans="9:19" x14ac:dyDescent="0.3"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 spans="9:19" x14ac:dyDescent="0.3"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 spans="9:19" x14ac:dyDescent="0.3"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 spans="9:19" x14ac:dyDescent="0.3"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 spans="9:19" x14ac:dyDescent="0.3"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 spans="9:19" x14ac:dyDescent="0.3"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 spans="9:19" x14ac:dyDescent="0.3"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 spans="9:19" x14ac:dyDescent="0.3"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 spans="9:19" x14ac:dyDescent="0.3"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 spans="9:19" x14ac:dyDescent="0.3"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 spans="9:19" x14ac:dyDescent="0.3"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 spans="9:19" x14ac:dyDescent="0.3"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 spans="9:19" x14ac:dyDescent="0.3"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 spans="9:19" x14ac:dyDescent="0.3"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 spans="9:19" x14ac:dyDescent="0.3"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 spans="9:19" x14ac:dyDescent="0.3"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 spans="9:19" x14ac:dyDescent="0.3"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 spans="9:19" x14ac:dyDescent="0.3"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 spans="9:19" x14ac:dyDescent="0.3"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 spans="9:19" x14ac:dyDescent="0.3"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 spans="9:19" x14ac:dyDescent="0.3"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 spans="9:19" x14ac:dyDescent="0.3"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9:19" x14ac:dyDescent="0.3"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 spans="9:19" x14ac:dyDescent="0.3"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 spans="9:19" x14ac:dyDescent="0.3"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 spans="9:19" x14ac:dyDescent="0.3"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 spans="9:19" x14ac:dyDescent="0.3"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 spans="9:19" x14ac:dyDescent="0.3"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 spans="9:19" x14ac:dyDescent="0.3"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 spans="9:19" x14ac:dyDescent="0.3"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 spans="9:19" x14ac:dyDescent="0.3"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 spans="9:19" x14ac:dyDescent="0.3"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 spans="9:19" x14ac:dyDescent="0.3"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 spans="9:19" x14ac:dyDescent="0.3"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 spans="9:19" x14ac:dyDescent="0.3"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9:19" x14ac:dyDescent="0.3"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 spans="9:19" x14ac:dyDescent="0.3"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 spans="9:19" x14ac:dyDescent="0.3"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9:19" x14ac:dyDescent="0.3"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 spans="9:19" x14ac:dyDescent="0.3"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 spans="9:19" x14ac:dyDescent="0.3"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 spans="9:19" x14ac:dyDescent="0.3"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 spans="9:19" x14ac:dyDescent="0.3"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 spans="9:19" x14ac:dyDescent="0.3"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9:19" x14ac:dyDescent="0.3"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 spans="9:19" x14ac:dyDescent="0.3"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 spans="9:19" x14ac:dyDescent="0.3"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9:19" x14ac:dyDescent="0.3"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 spans="9:19" x14ac:dyDescent="0.3"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 spans="9:19" x14ac:dyDescent="0.3"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 spans="9:19" x14ac:dyDescent="0.3"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 spans="9:19" x14ac:dyDescent="0.3"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9:19" x14ac:dyDescent="0.3"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 spans="9:19" x14ac:dyDescent="0.3"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 spans="9:19" x14ac:dyDescent="0.3"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9:19" x14ac:dyDescent="0.3"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9:19" x14ac:dyDescent="0.3"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 spans="9:19" x14ac:dyDescent="0.3"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 spans="9:19" x14ac:dyDescent="0.3"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 spans="9:19" x14ac:dyDescent="0.3"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 spans="9:19" x14ac:dyDescent="0.3"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 spans="9:19" x14ac:dyDescent="0.3"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 spans="9:19" x14ac:dyDescent="0.3"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 spans="9:19" x14ac:dyDescent="0.3"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 spans="9:19" x14ac:dyDescent="0.3"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 spans="9:19" x14ac:dyDescent="0.3"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 spans="9:19" x14ac:dyDescent="0.3"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 spans="9:19" x14ac:dyDescent="0.3"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 spans="9:19" x14ac:dyDescent="0.3"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 spans="9:19" x14ac:dyDescent="0.3"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 spans="9:19" x14ac:dyDescent="0.3"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 spans="9:19" x14ac:dyDescent="0.3"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 spans="9:19" x14ac:dyDescent="0.3"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 spans="9:19" x14ac:dyDescent="0.3"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 spans="9:19" x14ac:dyDescent="0.3"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 spans="9:19" x14ac:dyDescent="0.3"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 spans="9:19" x14ac:dyDescent="0.3"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 spans="9:19" x14ac:dyDescent="0.3"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 spans="9:19" x14ac:dyDescent="0.3"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 spans="9:19" x14ac:dyDescent="0.3"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 spans="9:19" x14ac:dyDescent="0.3"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 spans="9:19" x14ac:dyDescent="0.3"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 spans="9:19" x14ac:dyDescent="0.3"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 spans="9:19" x14ac:dyDescent="0.3"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 spans="9:19" x14ac:dyDescent="0.3"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 spans="9:19" x14ac:dyDescent="0.3"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 spans="9:19" x14ac:dyDescent="0.3"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 spans="9:19" x14ac:dyDescent="0.3"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 spans="9:19" x14ac:dyDescent="0.3"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 spans="9:19" x14ac:dyDescent="0.3"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 spans="9:19" x14ac:dyDescent="0.3"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 spans="9:19" x14ac:dyDescent="0.3"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 spans="9:19" x14ac:dyDescent="0.3"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 spans="9:19" x14ac:dyDescent="0.3"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 spans="9:19" x14ac:dyDescent="0.3"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 spans="9:19" x14ac:dyDescent="0.3"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 spans="9:19" x14ac:dyDescent="0.3"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 spans="9:19" x14ac:dyDescent="0.3"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 spans="9:19" x14ac:dyDescent="0.3"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 spans="9:19" x14ac:dyDescent="0.3"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 spans="9:19" x14ac:dyDescent="0.3"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 spans="9:19" x14ac:dyDescent="0.3"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 spans="9:19" x14ac:dyDescent="0.3"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 spans="9:19" x14ac:dyDescent="0.3"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 spans="9:19" x14ac:dyDescent="0.3"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 spans="9:19" x14ac:dyDescent="0.3"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 spans="9:19" x14ac:dyDescent="0.3"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 spans="9:19" x14ac:dyDescent="0.3"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 spans="9:19" x14ac:dyDescent="0.3"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 spans="9:19" x14ac:dyDescent="0.3"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 spans="9:19" x14ac:dyDescent="0.3"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 spans="9:19" x14ac:dyDescent="0.3"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 spans="9:19" x14ac:dyDescent="0.3"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 spans="9:19" x14ac:dyDescent="0.3"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 spans="9:19" x14ac:dyDescent="0.3"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 spans="9:19" x14ac:dyDescent="0.3"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 spans="9:19" x14ac:dyDescent="0.3"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 spans="9:19" x14ac:dyDescent="0.3"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 spans="9:19" x14ac:dyDescent="0.3"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 spans="9:19" x14ac:dyDescent="0.3"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 spans="9:19" x14ac:dyDescent="0.3"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 spans="9:19" x14ac:dyDescent="0.3"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 spans="9:19" x14ac:dyDescent="0.3"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 spans="9:19" x14ac:dyDescent="0.3"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 spans="9:19" x14ac:dyDescent="0.3"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 spans="9:19" x14ac:dyDescent="0.3"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 spans="9:19" x14ac:dyDescent="0.3"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 spans="9:19" x14ac:dyDescent="0.3"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 spans="9:19" x14ac:dyDescent="0.3"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 spans="9:19" x14ac:dyDescent="0.3"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 spans="9:19" x14ac:dyDescent="0.3"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 spans="9:19" x14ac:dyDescent="0.3"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 spans="9:19" x14ac:dyDescent="0.3"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 spans="9:19" x14ac:dyDescent="0.3"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 spans="9:19" x14ac:dyDescent="0.3"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 spans="9:19" x14ac:dyDescent="0.3"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 spans="9:19" x14ac:dyDescent="0.3"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 spans="9:19" x14ac:dyDescent="0.3"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 spans="9:19" x14ac:dyDescent="0.3"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 spans="9:19" x14ac:dyDescent="0.3"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 spans="9:19" x14ac:dyDescent="0.3"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 spans="9:19" x14ac:dyDescent="0.3"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 spans="9:19" x14ac:dyDescent="0.3"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 spans="9:19" x14ac:dyDescent="0.3"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 spans="9:19" x14ac:dyDescent="0.3"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 spans="9:19" x14ac:dyDescent="0.3"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 spans="9:19" x14ac:dyDescent="0.3"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 spans="9:19" x14ac:dyDescent="0.3"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 spans="9:19" x14ac:dyDescent="0.3"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 spans="9:19" x14ac:dyDescent="0.3"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 spans="9:19" x14ac:dyDescent="0.3"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 spans="9:19" x14ac:dyDescent="0.3"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 spans="9:19" x14ac:dyDescent="0.3"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 spans="9:19" x14ac:dyDescent="0.3"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 spans="9:19" x14ac:dyDescent="0.3"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 spans="9:19" x14ac:dyDescent="0.3"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 spans="9:19" x14ac:dyDescent="0.3"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 spans="9:19" x14ac:dyDescent="0.3"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 spans="9:19" x14ac:dyDescent="0.3"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 spans="9:19" x14ac:dyDescent="0.3"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 spans="9:19" x14ac:dyDescent="0.3"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 spans="9:19" x14ac:dyDescent="0.3"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 spans="9:19" x14ac:dyDescent="0.3"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 spans="9:19" x14ac:dyDescent="0.3"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 spans="9:19" x14ac:dyDescent="0.3"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 spans="9:19" x14ac:dyDescent="0.3"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 spans="9:19" x14ac:dyDescent="0.3"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 spans="9:19" x14ac:dyDescent="0.3"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 spans="9:19" x14ac:dyDescent="0.3"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 spans="9:19" x14ac:dyDescent="0.3"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 spans="9:19" x14ac:dyDescent="0.3"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 spans="9:19" x14ac:dyDescent="0.3"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 spans="9:19" x14ac:dyDescent="0.3"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 spans="9:19" x14ac:dyDescent="0.3"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 spans="9:19" x14ac:dyDescent="0.3"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 spans="9:19" x14ac:dyDescent="0.3"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 spans="9:19" x14ac:dyDescent="0.3"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 spans="9:19" x14ac:dyDescent="0.3"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 spans="9:19" x14ac:dyDescent="0.3"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 spans="9:19" x14ac:dyDescent="0.3"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 spans="9:19" x14ac:dyDescent="0.3"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 spans="9:19" x14ac:dyDescent="0.3"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 spans="9:19" x14ac:dyDescent="0.3"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 spans="9:19" x14ac:dyDescent="0.3"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 spans="9:19" x14ac:dyDescent="0.3"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 spans="9:19" x14ac:dyDescent="0.3"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 spans="9:19" x14ac:dyDescent="0.3"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 spans="9:19" x14ac:dyDescent="0.3"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 spans="9:19" x14ac:dyDescent="0.3"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 spans="9:19" x14ac:dyDescent="0.3"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 spans="9:19" x14ac:dyDescent="0.3"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 spans="9:19" x14ac:dyDescent="0.3"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 spans="9:19" x14ac:dyDescent="0.3"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 spans="9:19" x14ac:dyDescent="0.3"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 spans="9:19" x14ac:dyDescent="0.3"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 spans="9:19" x14ac:dyDescent="0.3"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 spans="9:19" x14ac:dyDescent="0.3"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 spans="9:19" x14ac:dyDescent="0.3"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 spans="9:19" x14ac:dyDescent="0.3"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 spans="9:19" x14ac:dyDescent="0.3"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 spans="9:19" x14ac:dyDescent="0.3"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 spans="9:19" x14ac:dyDescent="0.3"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 spans="9:19" x14ac:dyDescent="0.3"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 spans="9:19" x14ac:dyDescent="0.3"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 spans="9:19" x14ac:dyDescent="0.3"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 spans="9:19" x14ac:dyDescent="0.3"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 spans="9:19" x14ac:dyDescent="0.3"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 spans="9:19" x14ac:dyDescent="0.3"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 spans="9:19" x14ac:dyDescent="0.3"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 spans="9:19" x14ac:dyDescent="0.3"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 spans="9:19" x14ac:dyDescent="0.3"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 spans="9:19" x14ac:dyDescent="0.3"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 spans="9:19" x14ac:dyDescent="0.3"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 spans="9:19" x14ac:dyDescent="0.3"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 spans="9:19" x14ac:dyDescent="0.3"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 spans="9:19" x14ac:dyDescent="0.3"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 spans="9:19" x14ac:dyDescent="0.3"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 spans="9:19" x14ac:dyDescent="0.3"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 spans="9:19" x14ac:dyDescent="0.3"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 spans="9:19" x14ac:dyDescent="0.3"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 spans="9:19" x14ac:dyDescent="0.3"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 spans="9:19" x14ac:dyDescent="0.3"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 spans="9:19" x14ac:dyDescent="0.3"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 spans="9:19" x14ac:dyDescent="0.3"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 spans="9:19" x14ac:dyDescent="0.3"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 spans="9:19" x14ac:dyDescent="0.3"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 spans="9:19" x14ac:dyDescent="0.3"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 spans="9:19" x14ac:dyDescent="0.3"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 spans="9:19" x14ac:dyDescent="0.3"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 spans="9:19" x14ac:dyDescent="0.3"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 spans="9:19" x14ac:dyDescent="0.3"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 spans="9:19" x14ac:dyDescent="0.3"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 spans="9:19" x14ac:dyDescent="0.3"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 spans="9:19" x14ac:dyDescent="0.3"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 spans="9:19" x14ac:dyDescent="0.3"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 spans="9:19" x14ac:dyDescent="0.3"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 spans="9:19" x14ac:dyDescent="0.3"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 spans="9:19" x14ac:dyDescent="0.3"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 spans="9:19" x14ac:dyDescent="0.3"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 spans="9:19" x14ac:dyDescent="0.3"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 spans="9:19" x14ac:dyDescent="0.3"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 spans="9:19" x14ac:dyDescent="0.3"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 spans="9:19" x14ac:dyDescent="0.3"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 spans="9:19" x14ac:dyDescent="0.3"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 spans="9:19" x14ac:dyDescent="0.3"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 spans="9:19" x14ac:dyDescent="0.3"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 spans="9:19" x14ac:dyDescent="0.3"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 spans="9:19" x14ac:dyDescent="0.3"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 spans="9:19" x14ac:dyDescent="0.3"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 spans="9:19" x14ac:dyDescent="0.3"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 spans="9:19" x14ac:dyDescent="0.3"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 spans="9:19" x14ac:dyDescent="0.3"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 spans="9:19" x14ac:dyDescent="0.3"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 spans="9:19" x14ac:dyDescent="0.3"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 spans="9:19" x14ac:dyDescent="0.3"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 spans="9:19" x14ac:dyDescent="0.3"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 spans="9:19" x14ac:dyDescent="0.3"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 spans="9:19" x14ac:dyDescent="0.3"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 spans="9:19" x14ac:dyDescent="0.3"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 spans="9:19" x14ac:dyDescent="0.3"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 spans="9:19" x14ac:dyDescent="0.3"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 spans="9:19" x14ac:dyDescent="0.3"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 spans="9:19" x14ac:dyDescent="0.3"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 spans="9:19" x14ac:dyDescent="0.3"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 spans="9:19" x14ac:dyDescent="0.3"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 spans="9:19" x14ac:dyDescent="0.3"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 spans="9:19" x14ac:dyDescent="0.3"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 spans="9:19" x14ac:dyDescent="0.3"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 spans="9:19" x14ac:dyDescent="0.3"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 spans="9:19" x14ac:dyDescent="0.3"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 spans="9:19" x14ac:dyDescent="0.3"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 spans="9:19" x14ac:dyDescent="0.3"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 spans="9:19" x14ac:dyDescent="0.3"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 spans="9:19" x14ac:dyDescent="0.3"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 spans="9:19" x14ac:dyDescent="0.3"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 spans="9:19" x14ac:dyDescent="0.3"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 spans="9:19" x14ac:dyDescent="0.3"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 spans="9:19" x14ac:dyDescent="0.3"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 spans="9:19" x14ac:dyDescent="0.3"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 spans="9:19" x14ac:dyDescent="0.3"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 spans="9:19" x14ac:dyDescent="0.3"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 spans="9:19" x14ac:dyDescent="0.3"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 spans="9:19" x14ac:dyDescent="0.3"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 spans="9:19" x14ac:dyDescent="0.3"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 spans="9:19" x14ac:dyDescent="0.3"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 spans="9:19" x14ac:dyDescent="0.3"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 spans="9:19" x14ac:dyDescent="0.3"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 spans="9:19" x14ac:dyDescent="0.3"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 spans="9:19" x14ac:dyDescent="0.3"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 spans="9:19" x14ac:dyDescent="0.3"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 spans="9:19" x14ac:dyDescent="0.3"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 spans="9:19" x14ac:dyDescent="0.3"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 spans="9:19" x14ac:dyDescent="0.3"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 spans="9:19" x14ac:dyDescent="0.3"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 spans="9:19" x14ac:dyDescent="0.3"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 spans="9:19" x14ac:dyDescent="0.3"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 spans="9:19" x14ac:dyDescent="0.3"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 spans="9:19" x14ac:dyDescent="0.3"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 spans="9:19" x14ac:dyDescent="0.3"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 spans="9:19" x14ac:dyDescent="0.3"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 spans="9:19" x14ac:dyDescent="0.3"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 spans="9:19" x14ac:dyDescent="0.3"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 spans="9:19" x14ac:dyDescent="0.3"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 spans="9:19" x14ac:dyDescent="0.3"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 spans="9:19" x14ac:dyDescent="0.3"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 spans="9:19" x14ac:dyDescent="0.3"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 spans="9:19" x14ac:dyDescent="0.3"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 spans="9:19" x14ac:dyDescent="0.3"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 spans="9:19" x14ac:dyDescent="0.3"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 spans="9:19" x14ac:dyDescent="0.3"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 spans="9:19" x14ac:dyDescent="0.3"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 spans="9:19" x14ac:dyDescent="0.3"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 spans="9:19" x14ac:dyDescent="0.3"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 spans="9:19" x14ac:dyDescent="0.3"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 spans="9:19" x14ac:dyDescent="0.3"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 spans="9:19" x14ac:dyDescent="0.3"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 spans="9:19" x14ac:dyDescent="0.3"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 spans="9:19" x14ac:dyDescent="0.3"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 spans="9:19" x14ac:dyDescent="0.3"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 spans="9:19" x14ac:dyDescent="0.3"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 spans="9:19" x14ac:dyDescent="0.3"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 spans="9:19" x14ac:dyDescent="0.3"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 spans="9:19" x14ac:dyDescent="0.3"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 spans="9:19" x14ac:dyDescent="0.3"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 spans="9:19" x14ac:dyDescent="0.3"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 spans="9:19" x14ac:dyDescent="0.3"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 spans="9:19" x14ac:dyDescent="0.3"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 spans="9:19" x14ac:dyDescent="0.3"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 spans="9:19" x14ac:dyDescent="0.3"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 spans="9:19" x14ac:dyDescent="0.3"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 spans="9:19" x14ac:dyDescent="0.3"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 spans="9:19" x14ac:dyDescent="0.3"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 spans="9:19" x14ac:dyDescent="0.3"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 spans="9:19" x14ac:dyDescent="0.3"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 spans="9:19" x14ac:dyDescent="0.3"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 spans="9:19" x14ac:dyDescent="0.3"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 spans="9:19" x14ac:dyDescent="0.3"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 spans="9:19" x14ac:dyDescent="0.3"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 spans="9:19" x14ac:dyDescent="0.3"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 spans="9:19" x14ac:dyDescent="0.3"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 spans="9:19" x14ac:dyDescent="0.3"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 spans="9:19" x14ac:dyDescent="0.3"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 spans="9:19" x14ac:dyDescent="0.3"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 spans="9:19" x14ac:dyDescent="0.3"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 spans="9:19" x14ac:dyDescent="0.3"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 spans="9:19" x14ac:dyDescent="0.3"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 spans="9:19" x14ac:dyDescent="0.3"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 spans="9:19" x14ac:dyDescent="0.3"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 spans="9:19" x14ac:dyDescent="0.3"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 spans="9:19" x14ac:dyDescent="0.3"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 spans="9:19" x14ac:dyDescent="0.3"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 spans="9:19" x14ac:dyDescent="0.3"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 spans="9:19" x14ac:dyDescent="0.3"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 spans="9:19" x14ac:dyDescent="0.3"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 spans="9:19" x14ac:dyDescent="0.3"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 spans="9:19" x14ac:dyDescent="0.3"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 spans="9:19" x14ac:dyDescent="0.3"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 spans="9:19" x14ac:dyDescent="0.3"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 spans="9:19" x14ac:dyDescent="0.3"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 spans="9:19" x14ac:dyDescent="0.3"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 spans="9:19" x14ac:dyDescent="0.3"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 spans="9:19" x14ac:dyDescent="0.3"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 spans="9:19" x14ac:dyDescent="0.3"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 spans="9:19" x14ac:dyDescent="0.3"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 spans="9:19" x14ac:dyDescent="0.3"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 spans="9:19" x14ac:dyDescent="0.3"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 spans="9:19" x14ac:dyDescent="0.3"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 spans="9:19" x14ac:dyDescent="0.3"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 spans="9:19" x14ac:dyDescent="0.3"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 spans="9:19" x14ac:dyDescent="0.3"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 spans="9:19" x14ac:dyDescent="0.3"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 spans="9:19" x14ac:dyDescent="0.3"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 spans="9:19" x14ac:dyDescent="0.3"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 spans="9:19" x14ac:dyDescent="0.3"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 spans="9:19" x14ac:dyDescent="0.3"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 spans="9:19" x14ac:dyDescent="0.3"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 spans="9:19" x14ac:dyDescent="0.3"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 spans="9:19" x14ac:dyDescent="0.3"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 spans="9:19" x14ac:dyDescent="0.3"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 spans="9:19" x14ac:dyDescent="0.3"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 spans="9:19" x14ac:dyDescent="0.3"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 spans="9:19" x14ac:dyDescent="0.3"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 spans="9:19" x14ac:dyDescent="0.3"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 spans="9:19" x14ac:dyDescent="0.3"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 spans="9:19" x14ac:dyDescent="0.3"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 spans="9:19" x14ac:dyDescent="0.3"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 spans="9:19" x14ac:dyDescent="0.3"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 spans="9:19" x14ac:dyDescent="0.3"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 spans="9:19" x14ac:dyDescent="0.3"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 spans="9:19" x14ac:dyDescent="0.3"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 spans="9:19" x14ac:dyDescent="0.3"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 spans="9:19" x14ac:dyDescent="0.3"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 spans="9:19" x14ac:dyDescent="0.3"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 spans="9:19" x14ac:dyDescent="0.3"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 spans="9:19" x14ac:dyDescent="0.3"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 spans="9:19" x14ac:dyDescent="0.3"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 spans="9:19" x14ac:dyDescent="0.3"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 spans="9:19" x14ac:dyDescent="0.3"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 spans="9:19" x14ac:dyDescent="0.3"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 spans="9:19" x14ac:dyDescent="0.3"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 spans="9:19" x14ac:dyDescent="0.3"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 spans="9:19" x14ac:dyDescent="0.3"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 spans="9:19" x14ac:dyDescent="0.3"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 spans="9:19" x14ac:dyDescent="0.3"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 spans="9:19" x14ac:dyDescent="0.3"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 spans="9:19" x14ac:dyDescent="0.3"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 spans="9:19" x14ac:dyDescent="0.3"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 spans="9:19" x14ac:dyDescent="0.3"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 spans="9:19" x14ac:dyDescent="0.3"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 spans="9:19" x14ac:dyDescent="0.3"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 spans="9:19" x14ac:dyDescent="0.3"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 spans="9:19" x14ac:dyDescent="0.3"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 spans="9:19" x14ac:dyDescent="0.3"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 spans="9:19" x14ac:dyDescent="0.3"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 spans="9:19" x14ac:dyDescent="0.3"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 spans="9:19" x14ac:dyDescent="0.3"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 spans="9:19" x14ac:dyDescent="0.3"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 spans="9:19" x14ac:dyDescent="0.3"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 spans="9:19" x14ac:dyDescent="0.3"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 spans="9:19" x14ac:dyDescent="0.3"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 spans="9:19" x14ac:dyDescent="0.3"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 spans="9:19" x14ac:dyDescent="0.3"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 spans="9:19" x14ac:dyDescent="0.3"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 spans="9:19" x14ac:dyDescent="0.3"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 spans="9:19" x14ac:dyDescent="0.3"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 spans="9:19" x14ac:dyDescent="0.3"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 spans="9:19" x14ac:dyDescent="0.3"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 spans="9:19" x14ac:dyDescent="0.3"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 spans="9:19" x14ac:dyDescent="0.3"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 spans="9:19" x14ac:dyDescent="0.3"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 spans="9:19" x14ac:dyDescent="0.3"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 spans="9:19" x14ac:dyDescent="0.3"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 spans="9:19" x14ac:dyDescent="0.3"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 spans="9:19" x14ac:dyDescent="0.3"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 spans="9:19" x14ac:dyDescent="0.3"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 spans="9:19" x14ac:dyDescent="0.3"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 spans="9:19" x14ac:dyDescent="0.3"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 spans="9:19" x14ac:dyDescent="0.3"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 spans="9:19" x14ac:dyDescent="0.3"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 spans="9:19" x14ac:dyDescent="0.3"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 spans="9:19" x14ac:dyDescent="0.3"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 spans="9:19" x14ac:dyDescent="0.3"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 spans="9:19" x14ac:dyDescent="0.3"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 spans="9:19" x14ac:dyDescent="0.3"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 spans="9:19" x14ac:dyDescent="0.3"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 spans="9:19" x14ac:dyDescent="0.3"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 spans="9:19" x14ac:dyDescent="0.3"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 spans="9:19" x14ac:dyDescent="0.3"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 spans="9:19" x14ac:dyDescent="0.3"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 spans="9:19" x14ac:dyDescent="0.3"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 spans="9:19" x14ac:dyDescent="0.3"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 spans="9:19" x14ac:dyDescent="0.3"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 spans="9:19" x14ac:dyDescent="0.3"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 spans="9:19" x14ac:dyDescent="0.3"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 spans="9:19" x14ac:dyDescent="0.3"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 spans="9:19" x14ac:dyDescent="0.3"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 spans="9:19" x14ac:dyDescent="0.3"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 spans="9:19" x14ac:dyDescent="0.3"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 spans="9:19" x14ac:dyDescent="0.3"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 spans="9:19" x14ac:dyDescent="0.3"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 spans="9:19" x14ac:dyDescent="0.3"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 spans="9:19" x14ac:dyDescent="0.3"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 spans="9:19" x14ac:dyDescent="0.3"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 spans="9:19" x14ac:dyDescent="0.3"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 spans="9:19" x14ac:dyDescent="0.3"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 spans="9:19" x14ac:dyDescent="0.3"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 spans="9:19" x14ac:dyDescent="0.3"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 spans="9:19" x14ac:dyDescent="0.3"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 spans="9:19" x14ac:dyDescent="0.3"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 spans="9:19" x14ac:dyDescent="0.3"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 spans="9:19" x14ac:dyDescent="0.3"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 spans="9:19" x14ac:dyDescent="0.3"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 spans="9:19" x14ac:dyDescent="0.3"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 spans="9:19" x14ac:dyDescent="0.3"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 spans="9:19" x14ac:dyDescent="0.3"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 spans="9:19" x14ac:dyDescent="0.3"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 spans="9:19" x14ac:dyDescent="0.3"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 spans="9:19" x14ac:dyDescent="0.3"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 spans="9:19" x14ac:dyDescent="0.3"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 spans="9:19" x14ac:dyDescent="0.3"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 spans="9:19" x14ac:dyDescent="0.3"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 spans="9:19" x14ac:dyDescent="0.3"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 spans="9:19" x14ac:dyDescent="0.3"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 spans="9:19" x14ac:dyDescent="0.3"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 spans="9:19" x14ac:dyDescent="0.3"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 spans="9:19" x14ac:dyDescent="0.3"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 spans="9:19" x14ac:dyDescent="0.3"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 spans="9:19" x14ac:dyDescent="0.3"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 spans="9:19" x14ac:dyDescent="0.3"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 spans="9:19" x14ac:dyDescent="0.3"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 spans="9:19" x14ac:dyDescent="0.3"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 spans="9:19" x14ac:dyDescent="0.3"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 spans="9:19" x14ac:dyDescent="0.3"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 spans="9:19" x14ac:dyDescent="0.3"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 spans="9:19" x14ac:dyDescent="0.3"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 spans="9:19" x14ac:dyDescent="0.3"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 spans="9:19" x14ac:dyDescent="0.3"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 spans="9:19" x14ac:dyDescent="0.3"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 spans="9:19" x14ac:dyDescent="0.3"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 spans="9:19" x14ac:dyDescent="0.3"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 spans="9:19" x14ac:dyDescent="0.3"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 spans="9:19" x14ac:dyDescent="0.3"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 spans="9:19" x14ac:dyDescent="0.3"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 spans="9:19" x14ac:dyDescent="0.3"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 spans="9:19" x14ac:dyDescent="0.3"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 spans="9:19" x14ac:dyDescent="0.3"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 spans="9:19" x14ac:dyDescent="0.3"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 spans="9:19" x14ac:dyDescent="0.3"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 spans="9:19" x14ac:dyDescent="0.3"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 spans="9:19" x14ac:dyDescent="0.3"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 spans="9:19" x14ac:dyDescent="0.3"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 spans="9:19" x14ac:dyDescent="0.3"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 spans="9:19" x14ac:dyDescent="0.3"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 spans="9:19" x14ac:dyDescent="0.3"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 spans="9:19" x14ac:dyDescent="0.3"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 spans="9:19" x14ac:dyDescent="0.3"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 spans="9:19" x14ac:dyDescent="0.3"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 spans="9:19" x14ac:dyDescent="0.3"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 spans="9:19" x14ac:dyDescent="0.3"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 spans="9:19" x14ac:dyDescent="0.3"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 spans="9:19" x14ac:dyDescent="0.3"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 spans="9:19" x14ac:dyDescent="0.3"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 spans="9:19" x14ac:dyDescent="0.3"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 spans="9:19" x14ac:dyDescent="0.3"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 spans="9:19" x14ac:dyDescent="0.3"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 spans="9:19" x14ac:dyDescent="0.3"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 spans="9:19" x14ac:dyDescent="0.3"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 spans="9:19" x14ac:dyDescent="0.3"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 spans="9:19" x14ac:dyDescent="0.3"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 spans="9:19" x14ac:dyDescent="0.3"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 spans="9:19" x14ac:dyDescent="0.3"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 spans="9:19" x14ac:dyDescent="0.3"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 spans="9:19" x14ac:dyDescent="0.3"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 spans="9:19" x14ac:dyDescent="0.3"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 spans="9:19" x14ac:dyDescent="0.3"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 spans="9:19" x14ac:dyDescent="0.3"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 spans="9:19" x14ac:dyDescent="0.3"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 spans="9:19" x14ac:dyDescent="0.3"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 spans="9:19" x14ac:dyDescent="0.3"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 spans="9:19" x14ac:dyDescent="0.3"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 spans="9:19" x14ac:dyDescent="0.3"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 spans="9:19" x14ac:dyDescent="0.3"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 spans="9:19" x14ac:dyDescent="0.3"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 spans="9:19" x14ac:dyDescent="0.3"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 spans="9:19" x14ac:dyDescent="0.3"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 spans="9:19" x14ac:dyDescent="0.3"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 spans="9:19" x14ac:dyDescent="0.3"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 spans="9:19" x14ac:dyDescent="0.3"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 spans="9:19" x14ac:dyDescent="0.3"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 spans="9:19" x14ac:dyDescent="0.3"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 spans="9:19" x14ac:dyDescent="0.3"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 spans="9:19" x14ac:dyDescent="0.3"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 spans="9:19" x14ac:dyDescent="0.3"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 spans="9:19" x14ac:dyDescent="0.3"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 spans="9:19" x14ac:dyDescent="0.3"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 spans="9:19" x14ac:dyDescent="0.3"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 spans="9:19" x14ac:dyDescent="0.3"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 spans="9:19" x14ac:dyDescent="0.3"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 spans="9:19" x14ac:dyDescent="0.3"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 spans="9:19" x14ac:dyDescent="0.3"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 spans="9:19" x14ac:dyDescent="0.3"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 spans="9:19" x14ac:dyDescent="0.3"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 spans="9:19" x14ac:dyDescent="0.3"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 spans="9:19" x14ac:dyDescent="0.3"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 spans="9:19" x14ac:dyDescent="0.3"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 spans="9:19" x14ac:dyDescent="0.3"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 spans="9:19" x14ac:dyDescent="0.3"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 spans="9:19" x14ac:dyDescent="0.3"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 spans="9:19" x14ac:dyDescent="0.3"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 spans="9:19" x14ac:dyDescent="0.3"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 spans="9:19" x14ac:dyDescent="0.3"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 spans="9:19" x14ac:dyDescent="0.3"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 spans="9:19" x14ac:dyDescent="0.3"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 spans="9:19" x14ac:dyDescent="0.3"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 spans="9:19" x14ac:dyDescent="0.3"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 spans="9:19" x14ac:dyDescent="0.3"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 spans="9:19" x14ac:dyDescent="0.3"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 spans="9:19" x14ac:dyDescent="0.3"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 spans="9:19" x14ac:dyDescent="0.3"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 spans="9:19" x14ac:dyDescent="0.3"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 spans="9:19" x14ac:dyDescent="0.3"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 spans="9:19" x14ac:dyDescent="0.3"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 spans="9:19" x14ac:dyDescent="0.3"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 spans="9:19" x14ac:dyDescent="0.3"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 spans="9:19" x14ac:dyDescent="0.3"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 spans="9:19" x14ac:dyDescent="0.3"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 spans="9:19" x14ac:dyDescent="0.3"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 spans="9:19" x14ac:dyDescent="0.3"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 spans="9:19" x14ac:dyDescent="0.3"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 spans="9:19" x14ac:dyDescent="0.3"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 spans="9:19" x14ac:dyDescent="0.3"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 spans="9:19" x14ac:dyDescent="0.3"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 spans="9:19" x14ac:dyDescent="0.3"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 spans="9:19" x14ac:dyDescent="0.3"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 spans="9:19" x14ac:dyDescent="0.3"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 spans="9:19" x14ac:dyDescent="0.3"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 spans="9:19" x14ac:dyDescent="0.3"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 spans="9:19" x14ac:dyDescent="0.3"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 spans="9:19" x14ac:dyDescent="0.3"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 spans="9:19" x14ac:dyDescent="0.3"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 spans="9:19" x14ac:dyDescent="0.3"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 spans="9:19" x14ac:dyDescent="0.3"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 spans="9:19" x14ac:dyDescent="0.3"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 spans="9:19" x14ac:dyDescent="0.3"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 spans="9:19" x14ac:dyDescent="0.3"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 spans="9:19" x14ac:dyDescent="0.3"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 spans="9:19" x14ac:dyDescent="0.3"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 spans="9:19" x14ac:dyDescent="0.3"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 spans="9:19" x14ac:dyDescent="0.3"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 spans="9:19" x14ac:dyDescent="0.3"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 spans="9:19" x14ac:dyDescent="0.3"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 spans="9:19" x14ac:dyDescent="0.3"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 spans="9:19" x14ac:dyDescent="0.3"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 spans="9:19" x14ac:dyDescent="0.3"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 spans="9:19" x14ac:dyDescent="0.3"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 spans="9:19" x14ac:dyDescent="0.3"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  <row r="1705" spans="9:19" x14ac:dyDescent="0.3"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</row>
    <row r="1706" spans="9:19" x14ac:dyDescent="0.3"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</row>
    <row r="1707" spans="9:19" x14ac:dyDescent="0.3"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</row>
    <row r="1708" spans="9:19" x14ac:dyDescent="0.3"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</row>
    <row r="1709" spans="9:19" x14ac:dyDescent="0.3"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</row>
    <row r="1710" spans="9:19" x14ac:dyDescent="0.3"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</row>
    <row r="1711" spans="9:19" x14ac:dyDescent="0.3"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</row>
    <row r="1712" spans="9:19" x14ac:dyDescent="0.3"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</row>
    <row r="1713" spans="9:19" x14ac:dyDescent="0.3"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</row>
    <row r="1714" spans="9:19" x14ac:dyDescent="0.3"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</row>
    <row r="1715" spans="9:19" x14ac:dyDescent="0.3"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</row>
    <row r="1716" spans="9:19" x14ac:dyDescent="0.3"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</row>
    <row r="1717" spans="9:19" x14ac:dyDescent="0.3"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</row>
    <row r="1718" spans="9:19" x14ac:dyDescent="0.3"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</row>
    <row r="1719" spans="9:19" x14ac:dyDescent="0.3"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</row>
    <row r="1720" spans="9:19" x14ac:dyDescent="0.3"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</row>
    <row r="1721" spans="9:19" x14ac:dyDescent="0.3"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</row>
    <row r="1722" spans="9:19" x14ac:dyDescent="0.3"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</row>
    <row r="1723" spans="9:19" x14ac:dyDescent="0.3"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</row>
    <row r="1724" spans="9:19" x14ac:dyDescent="0.3"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</row>
    <row r="1725" spans="9:19" x14ac:dyDescent="0.3"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</row>
    <row r="1726" spans="9:19" x14ac:dyDescent="0.3"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</row>
    <row r="1727" spans="9:19" x14ac:dyDescent="0.3"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</row>
    <row r="1728" spans="9:19" x14ac:dyDescent="0.3"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</row>
    <row r="1729" spans="9:19" x14ac:dyDescent="0.3"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</row>
    <row r="1730" spans="9:19" x14ac:dyDescent="0.3"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</row>
    <row r="1731" spans="9:19" x14ac:dyDescent="0.3"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</row>
    <row r="1732" spans="9:19" x14ac:dyDescent="0.3"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</row>
    <row r="1733" spans="9:19" x14ac:dyDescent="0.3"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</row>
    <row r="1734" spans="9:19" x14ac:dyDescent="0.3"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</row>
    <row r="1735" spans="9:19" x14ac:dyDescent="0.3"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</row>
    <row r="1736" spans="9:19" x14ac:dyDescent="0.3"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</row>
    <row r="1737" spans="9:19" x14ac:dyDescent="0.3"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</row>
    <row r="1738" spans="9:19" x14ac:dyDescent="0.3"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</row>
    <row r="1739" spans="9:19" x14ac:dyDescent="0.3"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</row>
    <row r="1740" spans="9:19" x14ac:dyDescent="0.3"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</row>
    <row r="1741" spans="9:19" x14ac:dyDescent="0.3"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</row>
    <row r="1742" spans="9:19" x14ac:dyDescent="0.3"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</row>
    <row r="1743" spans="9:19" x14ac:dyDescent="0.3"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</row>
    <row r="1744" spans="9:19" x14ac:dyDescent="0.3"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</row>
    <row r="1745" spans="9:19" x14ac:dyDescent="0.3"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</row>
    <row r="1746" spans="9:19" x14ac:dyDescent="0.3"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</row>
    <row r="1747" spans="9:19" x14ac:dyDescent="0.3"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</row>
    <row r="1748" spans="9:19" x14ac:dyDescent="0.3"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</row>
    <row r="1749" spans="9:19" x14ac:dyDescent="0.3"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</row>
    <row r="1750" spans="9:19" x14ac:dyDescent="0.3"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</row>
    <row r="1751" spans="9:19" x14ac:dyDescent="0.3"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</row>
    <row r="1752" spans="9:19" x14ac:dyDescent="0.3"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</row>
    <row r="1753" spans="9:19" x14ac:dyDescent="0.3"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</row>
    <row r="1754" spans="9:19" x14ac:dyDescent="0.3"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</row>
    <row r="1755" spans="9:19" x14ac:dyDescent="0.3"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</row>
    <row r="1756" spans="9:19" x14ac:dyDescent="0.3"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</row>
    <row r="1757" spans="9:19" x14ac:dyDescent="0.3"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</row>
    <row r="1758" spans="9:19" x14ac:dyDescent="0.3"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</row>
    <row r="1759" spans="9:19" x14ac:dyDescent="0.3"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</row>
    <row r="1760" spans="9:19" x14ac:dyDescent="0.3"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</row>
    <row r="1761" spans="9:19" x14ac:dyDescent="0.3"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</row>
    <row r="1762" spans="9:19" x14ac:dyDescent="0.3"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</row>
    <row r="1763" spans="9:19" x14ac:dyDescent="0.3"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</row>
    <row r="1764" spans="9:19" x14ac:dyDescent="0.3"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</row>
    <row r="1765" spans="9:19" x14ac:dyDescent="0.3"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</row>
    <row r="1766" spans="9:19" x14ac:dyDescent="0.3"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</row>
    <row r="1767" spans="9:19" x14ac:dyDescent="0.3"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</row>
    <row r="1768" spans="9:19" x14ac:dyDescent="0.3"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</row>
    <row r="1769" spans="9:19" x14ac:dyDescent="0.3"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</row>
    <row r="1770" spans="9:19" x14ac:dyDescent="0.3"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</row>
    <row r="1771" spans="9:19" x14ac:dyDescent="0.3"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</row>
    <row r="1772" spans="9:19" x14ac:dyDescent="0.3"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</row>
    <row r="1773" spans="9:19" x14ac:dyDescent="0.3"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</row>
    <row r="1774" spans="9:19" x14ac:dyDescent="0.3"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</row>
    <row r="1775" spans="9:19" x14ac:dyDescent="0.3"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</row>
    <row r="1776" spans="9:19" x14ac:dyDescent="0.3"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</row>
    <row r="1777" spans="9:19" x14ac:dyDescent="0.3"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</row>
    <row r="1778" spans="9:19" x14ac:dyDescent="0.3"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</row>
    <row r="1779" spans="9:19" x14ac:dyDescent="0.3"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</row>
    <row r="1780" spans="9:19" x14ac:dyDescent="0.3"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</row>
    <row r="1781" spans="9:19" x14ac:dyDescent="0.3"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</row>
    <row r="1782" spans="9:19" x14ac:dyDescent="0.3"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</row>
    <row r="1783" spans="9:19" x14ac:dyDescent="0.3"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</row>
    <row r="1784" spans="9:19" x14ac:dyDescent="0.3"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</row>
    <row r="1785" spans="9:19" x14ac:dyDescent="0.3"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</row>
    <row r="1786" spans="9:19" x14ac:dyDescent="0.3"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</row>
    <row r="1787" spans="9:19" x14ac:dyDescent="0.3"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</row>
    <row r="1788" spans="9:19" x14ac:dyDescent="0.3"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</row>
    <row r="1789" spans="9:19" x14ac:dyDescent="0.3"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</row>
    <row r="1790" spans="9:19" x14ac:dyDescent="0.3"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</row>
    <row r="1791" spans="9:19" x14ac:dyDescent="0.3"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</row>
    <row r="1792" spans="9:19" x14ac:dyDescent="0.3"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</row>
    <row r="1793" spans="9:19" x14ac:dyDescent="0.3"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</row>
    <row r="1794" spans="9:19" x14ac:dyDescent="0.3"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</row>
    <row r="1795" spans="9:19" x14ac:dyDescent="0.3"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</row>
    <row r="1796" spans="9:19" x14ac:dyDescent="0.3"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</row>
    <row r="1797" spans="9:19" x14ac:dyDescent="0.3"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</row>
    <row r="1798" spans="9:19" x14ac:dyDescent="0.3"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</row>
    <row r="1799" spans="9:19" x14ac:dyDescent="0.3"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</row>
    <row r="1800" spans="9:19" x14ac:dyDescent="0.3"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</row>
    <row r="1801" spans="9:19" x14ac:dyDescent="0.3"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</row>
    <row r="1802" spans="9:19" x14ac:dyDescent="0.3"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</row>
    <row r="1803" spans="9:19" x14ac:dyDescent="0.3"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</row>
    <row r="1804" spans="9:19" x14ac:dyDescent="0.3"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</row>
    <row r="1805" spans="9:19" x14ac:dyDescent="0.3"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</row>
    <row r="1806" spans="9:19" x14ac:dyDescent="0.3"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</row>
    <row r="1807" spans="9:19" x14ac:dyDescent="0.3"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</row>
    <row r="1808" spans="9:19" x14ac:dyDescent="0.3"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</row>
    <row r="1809" spans="9:19" x14ac:dyDescent="0.3"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</row>
    <row r="1810" spans="9:19" x14ac:dyDescent="0.3"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</row>
    <row r="1811" spans="9:19" x14ac:dyDescent="0.3"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</row>
    <row r="1812" spans="9:19" x14ac:dyDescent="0.3"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</row>
    <row r="1813" spans="9:19" x14ac:dyDescent="0.3"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</row>
    <row r="1814" spans="9:19" x14ac:dyDescent="0.3"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</row>
    <row r="1815" spans="9:19" x14ac:dyDescent="0.3"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</row>
    <row r="1816" spans="9:19" x14ac:dyDescent="0.3"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</row>
    <row r="1817" spans="9:19" x14ac:dyDescent="0.3"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</row>
    <row r="1818" spans="9:19" x14ac:dyDescent="0.3"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</row>
    <row r="1819" spans="9:19" x14ac:dyDescent="0.3"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</row>
    <row r="1820" spans="9:19" x14ac:dyDescent="0.3"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</row>
    <row r="1821" spans="9:19" x14ac:dyDescent="0.3"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</row>
    <row r="1822" spans="9:19" x14ac:dyDescent="0.3"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</row>
    <row r="1823" spans="9:19" x14ac:dyDescent="0.3"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</row>
    <row r="1824" spans="9:19" x14ac:dyDescent="0.3"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</row>
    <row r="1825" spans="9:19" x14ac:dyDescent="0.3"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</row>
    <row r="1826" spans="9:19" x14ac:dyDescent="0.3"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</row>
    <row r="1827" spans="9:19" x14ac:dyDescent="0.3"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</row>
    <row r="1828" spans="9:19" x14ac:dyDescent="0.3"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</row>
    <row r="1829" spans="9:19" x14ac:dyDescent="0.3"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</row>
    <row r="1830" spans="9:19" x14ac:dyDescent="0.3"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</row>
    <row r="1831" spans="9:19" x14ac:dyDescent="0.3"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</row>
    <row r="1832" spans="9:19" x14ac:dyDescent="0.3"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</row>
    <row r="1833" spans="9:19" x14ac:dyDescent="0.3"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</row>
    <row r="1834" spans="9:19" x14ac:dyDescent="0.3"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</row>
    <row r="1835" spans="9:19" x14ac:dyDescent="0.3"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</row>
    <row r="1836" spans="9:19" x14ac:dyDescent="0.3"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</row>
    <row r="1837" spans="9:19" x14ac:dyDescent="0.3"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</row>
    <row r="1838" spans="9:19" x14ac:dyDescent="0.3"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</row>
    <row r="1839" spans="9:19" x14ac:dyDescent="0.3"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</row>
    <row r="1840" spans="9:19" x14ac:dyDescent="0.3"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</row>
    <row r="1841" spans="9:19" x14ac:dyDescent="0.3"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</row>
    <row r="1842" spans="9:19" x14ac:dyDescent="0.3"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</row>
    <row r="1843" spans="9:19" x14ac:dyDescent="0.3"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</row>
    <row r="1844" spans="9:19" x14ac:dyDescent="0.3"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</row>
    <row r="1845" spans="9:19" x14ac:dyDescent="0.3"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</row>
    <row r="1846" spans="9:19" x14ac:dyDescent="0.3"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</row>
    <row r="1847" spans="9:19" x14ac:dyDescent="0.3"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</row>
    <row r="1848" spans="9:19" x14ac:dyDescent="0.3"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</row>
    <row r="1849" spans="9:19" x14ac:dyDescent="0.3"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</row>
    <row r="1850" spans="9:19" x14ac:dyDescent="0.3"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</row>
    <row r="1851" spans="9:19" x14ac:dyDescent="0.3"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</row>
    <row r="1852" spans="9:19" x14ac:dyDescent="0.3"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</row>
    <row r="1853" spans="9:19" x14ac:dyDescent="0.3"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</row>
    <row r="1854" spans="9:19" x14ac:dyDescent="0.3"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</row>
    <row r="1855" spans="9:19" x14ac:dyDescent="0.3"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</row>
    <row r="1856" spans="9:19" x14ac:dyDescent="0.3"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</row>
    <row r="1857" spans="9:19" x14ac:dyDescent="0.3"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</row>
    <row r="1858" spans="9:19" x14ac:dyDescent="0.3"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</row>
    <row r="1859" spans="9:19" x14ac:dyDescent="0.3"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</row>
    <row r="1860" spans="9:19" x14ac:dyDescent="0.3"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</row>
    <row r="1861" spans="9:19" x14ac:dyDescent="0.3"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</row>
    <row r="1862" spans="9:19" x14ac:dyDescent="0.3"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</row>
    <row r="1863" spans="9:19" x14ac:dyDescent="0.3"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</row>
    <row r="1864" spans="9:19" x14ac:dyDescent="0.3"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</row>
    <row r="1865" spans="9:19" x14ac:dyDescent="0.3"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</row>
    <row r="1866" spans="9:19" x14ac:dyDescent="0.3"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</row>
    <row r="1867" spans="9:19" x14ac:dyDescent="0.3"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</row>
    <row r="1868" spans="9:19" x14ac:dyDescent="0.3"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</row>
    <row r="1869" spans="9:19" x14ac:dyDescent="0.3"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</row>
    <row r="1870" spans="9:19" x14ac:dyDescent="0.3"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</row>
    <row r="1871" spans="9:19" x14ac:dyDescent="0.3"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</row>
    <row r="1872" spans="9:19" x14ac:dyDescent="0.3"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</row>
    <row r="1873" spans="9:19" x14ac:dyDescent="0.3"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</row>
    <row r="1874" spans="9:19" x14ac:dyDescent="0.3"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</row>
    <row r="1875" spans="9:19" x14ac:dyDescent="0.3"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</row>
    <row r="1876" spans="9:19" x14ac:dyDescent="0.3"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</row>
    <row r="1877" spans="9:19" x14ac:dyDescent="0.3"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</row>
    <row r="1878" spans="9:19" x14ac:dyDescent="0.3"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</row>
    <row r="1879" spans="9:19" x14ac:dyDescent="0.3"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</row>
    <row r="1880" spans="9:19" x14ac:dyDescent="0.3"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</row>
    <row r="1881" spans="9:19" x14ac:dyDescent="0.3"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</row>
    <row r="1882" spans="9:19" x14ac:dyDescent="0.3"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</row>
    <row r="1883" spans="9:19" x14ac:dyDescent="0.3"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</row>
    <row r="1884" spans="9:19" x14ac:dyDescent="0.3"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</row>
    <row r="1885" spans="9:19" x14ac:dyDescent="0.3"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</row>
    <row r="1886" spans="9:19" x14ac:dyDescent="0.3"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</row>
    <row r="1887" spans="9:19" x14ac:dyDescent="0.3"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</row>
    <row r="1888" spans="9:19" x14ac:dyDescent="0.3"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</row>
    <row r="1889" spans="9:19" x14ac:dyDescent="0.3"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</row>
    <row r="1890" spans="9:19" x14ac:dyDescent="0.3"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</row>
    <row r="1891" spans="9:19" x14ac:dyDescent="0.3"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</row>
    <row r="1892" spans="9:19" x14ac:dyDescent="0.3"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</row>
    <row r="1893" spans="9:19" x14ac:dyDescent="0.3"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</row>
    <row r="1894" spans="9:19" x14ac:dyDescent="0.3"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</row>
    <row r="1895" spans="9:19" x14ac:dyDescent="0.3"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</row>
    <row r="1896" spans="9:19" x14ac:dyDescent="0.3"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</row>
    <row r="1897" spans="9:19" x14ac:dyDescent="0.3"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</row>
    <row r="1898" spans="9:19" x14ac:dyDescent="0.3"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</row>
    <row r="1899" spans="9:19" x14ac:dyDescent="0.3"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</row>
    <row r="1900" spans="9:19" x14ac:dyDescent="0.3"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</row>
    <row r="1901" spans="9:19" x14ac:dyDescent="0.3"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</row>
    <row r="1902" spans="9:19" x14ac:dyDescent="0.3"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</row>
    <row r="1903" spans="9:19" x14ac:dyDescent="0.3"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</row>
    <row r="1904" spans="9:19" x14ac:dyDescent="0.3"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</row>
    <row r="1905" spans="9:19" x14ac:dyDescent="0.3"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</row>
    <row r="1906" spans="9:19" x14ac:dyDescent="0.3"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</row>
    <row r="1907" spans="9:19" x14ac:dyDescent="0.3"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</row>
    <row r="1908" spans="9:19" x14ac:dyDescent="0.3"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</row>
    <row r="1909" spans="9:19" x14ac:dyDescent="0.3"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</row>
    <row r="1910" spans="9:19" x14ac:dyDescent="0.3"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</row>
    <row r="1911" spans="9:19" x14ac:dyDescent="0.3"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</row>
    <row r="1912" spans="9:19" x14ac:dyDescent="0.3"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</row>
    <row r="1913" spans="9:19" x14ac:dyDescent="0.3"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</row>
    <row r="1914" spans="9:19" x14ac:dyDescent="0.3"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</row>
    <row r="1915" spans="9:19" x14ac:dyDescent="0.3"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</row>
    <row r="1916" spans="9:19" x14ac:dyDescent="0.3"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</row>
    <row r="1917" spans="9:19" x14ac:dyDescent="0.3"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</row>
    <row r="1918" spans="9:19" x14ac:dyDescent="0.3"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</row>
    <row r="1919" spans="9:19" x14ac:dyDescent="0.3"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</row>
    <row r="1920" spans="9:19" x14ac:dyDescent="0.3"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</row>
    <row r="1921" spans="9:19" x14ac:dyDescent="0.3"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</row>
    <row r="1922" spans="9:19" x14ac:dyDescent="0.3"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</row>
    <row r="1923" spans="9:19" x14ac:dyDescent="0.3"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</row>
    <row r="1924" spans="9:19" x14ac:dyDescent="0.3"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</row>
    <row r="1925" spans="9:19" x14ac:dyDescent="0.3"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</row>
    <row r="1926" spans="9:19" x14ac:dyDescent="0.3"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</row>
    <row r="1927" spans="9:19" x14ac:dyDescent="0.3"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</row>
    <row r="1928" spans="9:19" x14ac:dyDescent="0.3"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</row>
    <row r="1929" spans="9:19" x14ac:dyDescent="0.3"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</row>
    <row r="1930" spans="9:19" x14ac:dyDescent="0.3"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</row>
    <row r="1931" spans="9:19" x14ac:dyDescent="0.3"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</row>
    <row r="1932" spans="9:19" x14ac:dyDescent="0.3"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</row>
    <row r="1933" spans="9:19" x14ac:dyDescent="0.3"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</row>
    <row r="1934" spans="9:19" x14ac:dyDescent="0.3"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</row>
    <row r="1935" spans="9:19" x14ac:dyDescent="0.3"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</row>
    <row r="1936" spans="9:19" x14ac:dyDescent="0.3"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</row>
    <row r="1937" spans="9:19" x14ac:dyDescent="0.3"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</row>
    <row r="1938" spans="9:19" x14ac:dyDescent="0.3"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</row>
    <row r="1939" spans="9:19" x14ac:dyDescent="0.3"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</row>
    <row r="1940" spans="9:19" x14ac:dyDescent="0.3"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</row>
    <row r="1941" spans="9:19" x14ac:dyDescent="0.3"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</row>
    <row r="1942" spans="9:19" x14ac:dyDescent="0.3"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</row>
    <row r="1943" spans="9:19" x14ac:dyDescent="0.3"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</row>
    <row r="1944" spans="9:19" x14ac:dyDescent="0.3"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</row>
    <row r="1945" spans="9:19" x14ac:dyDescent="0.3"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</row>
    <row r="1946" spans="9:19" x14ac:dyDescent="0.3"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</row>
    <row r="1947" spans="9:19" x14ac:dyDescent="0.3"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</row>
    <row r="1948" spans="9:19" x14ac:dyDescent="0.3"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</row>
    <row r="1949" spans="9:19" x14ac:dyDescent="0.3"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</row>
    <row r="1950" spans="9:19" x14ac:dyDescent="0.3"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</row>
    <row r="1951" spans="9:19" x14ac:dyDescent="0.3"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</row>
    <row r="1952" spans="9:19" x14ac:dyDescent="0.3"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</row>
    <row r="1953" spans="9:19" x14ac:dyDescent="0.3"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</row>
    <row r="1954" spans="9:19" x14ac:dyDescent="0.3"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</row>
    <row r="1955" spans="9:19" x14ac:dyDescent="0.3"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</row>
    <row r="1956" spans="9:19" x14ac:dyDescent="0.3"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</row>
    <row r="1957" spans="9:19" x14ac:dyDescent="0.3"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</row>
    <row r="1958" spans="9:19" x14ac:dyDescent="0.3"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</row>
    <row r="1959" spans="9:19" x14ac:dyDescent="0.3"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</row>
    <row r="1960" spans="9:19" x14ac:dyDescent="0.3"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</row>
    <row r="1961" spans="9:19" x14ac:dyDescent="0.3"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</row>
    <row r="1962" spans="9:19" x14ac:dyDescent="0.3"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</row>
    <row r="1963" spans="9:19" x14ac:dyDescent="0.3"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</row>
    <row r="1964" spans="9:19" x14ac:dyDescent="0.3"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</row>
    <row r="1965" spans="9:19" x14ac:dyDescent="0.3"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</row>
    <row r="1966" spans="9:19" x14ac:dyDescent="0.3"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</row>
    <row r="1967" spans="9:19" x14ac:dyDescent="0.3"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</row>
    <row r="1968" spans="9:19" x14ac:dyDescent="0.3"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</row>
    <row r="1969" spans="9:19" x14ac:dyDescent="0.3"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</row>
    <row r="1970" spans="9:19" x14ac:dyDescent="0.3"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</row>
    <row r="1971" spans="9:19" x14ac:dyDescent="0.3"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</row>
    <row r="1972" spans="9:19" x14ac:dyDescent="0.3"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</row>
    <row r="1973" spans="9:19" x14ac:dyDescent="0.3"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</row>
    <row r="1974" spans="9:19" x14ac:dyDescent="0.3"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</row>
    <row r="1975" spans="9:19" x14ac:dyDescent="0.3"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</row>
    <row r="1976" spans="9:19" x14ac:dyDescent="0.3"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</row>
    <row r="1977" spans="9:19" x14ac:dyDescent="0.3"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</row>
    <row r="1978" spans="9:19" x14ac:dyDescent="0.3"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</row>
    <row r="1979" spans="9:19" x14ac:dyDescent="0.3"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</row>
    <row r="1980" spans="9:19" x14ac:dyDescent="0.3"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</row>
    <row r="1981" spans="9:19" x14ac:dyDescent="0.3"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</row>
    <row r="1982" spans="9:19" x14ac:dyDescent="0.3"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</row>
    <row r="1983" spans="9:19" x14ac:dyDescent="0.3">
      <c r="M1983" s="9"/>
      <c r="N1983" s="9"/>
      <c r="O1983" s="9"/>
      <c r="P1983" s="9"/>
      <c r="Q1983" s="9"/>
      <c r="R1983" s="9"/>
      <c r="S1983" s="9"/>
    </row>
  </sheetData>
  <mergeCells count="1">
    <mergeCell ref="N3:S35"/>
  </mergeCells>
  <phoneticPr fontId="8" type="noConversion"/>
  <dataValidations count="2">
    <dataValidation type="list" allowBlank="1" showInputMessage="1" showErrorMessage="1" sqref="B14:B179 B2" xr:uid="{00000000-0002-0000-0200-000000000000}">
      <formula1>$J$1:$L$1</formula1>
    </dataValidation>
    <dataValidation type="list" allowBlank="1" showInputMessage="1" showErrorMessage="1" sqref="B3:B12" xr:uid="{547CD898-1182-4CA5-878C-F711E1726456}">
      <formula1>$K$1:$M$1</formula1>
    </dataValidation>
  </dataValidations>
  <pageMargins left="0.7" right="0.7" top="0.75" bottom="0.75" header="0.3" footer="0.3"/>
  <pageSetup paperSize="9"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849EA5-4523-4F8D-9B39-3BD757204F2B}">
          <x14:formula1>
            <xm:f>listy!$A:$A</xm:f>
          </x14:formula1>
          <xm:sqref>G2:G179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4CA3-A6FE-4741-B08F-0AEE6AEF22DE}">
  <dimension ref="A1:A3"/>
  <sheetViews>
    <sheetView workbookViewId="0">
      <selection activeCell="B5" sqref="B5"/>
    </sheetView>
  </sheetViews>
  <sheetFormatPr defaultRowHeight="14.4" x14ac:dyDescent="0.3"/>
  <sheetData>
    <row r="1" spans="1:1" x14ac:dyDescent="0.3">
      <c r="A1" t="s">
        <v>81</v>
      </c>
    </row>
    <row r="2" spans="1:1" x14ac:dyDescent="0.3">
      <c r="A2" s="75" t="s">
        <v>84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"/>
  <sheetViews>
    <sheetView topLeftCell="A3" workbookViewId="0">
      <selection activeCell="B14" sqref="B14"/>
    </sheetView>
  </sheetViews>
  <sheetFormatPr defaultRowHeight="14.4" x14ac:dyDescent="0.3"/>
  <cols>
    <col min="1" max="2" width="33.5546875" customWidth="1"/>
    <col min="3" max="3" width="16.44140625" customWidth="1"/>
    <col min="4" max="4" width="18.44140625" customWidth="1"/>
    <col min="5" max="5" width="20.109375" customWidth="1"/>
  </cols>
  <sheetData>
    <row r="1" spans="1:8" ht="34.5" customHeight="1" x14ac:dyDescent="0.3">
      <c r="A1" s="91" t="s">
        <v>61</v>
      </c>
      <c r="B1" s="91"/>
      <c r="C1" s="91"/>
      <c r="D1" s="91"/>
      <c r="E1" s="91"/>
      <c r="F1" s="38"/>
      <c r="G1" s="38"/>
      <c r="H1" s="38"/>
    </row>
    <row r="2" spans="1:8" ht="43.2" customHeight="1" x14ac:dyDescent="0.3">
      <c r="A2" s="92"/>
      <c r="B2" s="92"/>
      <c r="C2" s="92"/>
      <c r="D2" s="92"/>
      <c r="E2" s="92"/>
    </row>
    <row r="3" spans="1:8" ht="75" customHeight="1" x14ac:dyDescent="0.3">
      <c r="A3" s="93" t="s">
        <v>62</v>
      </c>
      <c r="B3" s="93"/>
      <c r="C3" s="93"/>
      <c r="D3" s="93"/>
      <c r="E3" s="93"/>
    </row>
    <row r="4" spans="1:8" ht="113.25" customHeight="1" x14ac:dyDescent="0.3">
      <c r="A4" s="87" t="s">
        <v>63</v>
      </c>
      <c r="B4" s="87" t="s">
        <v>89</v>
      </c>
      <c r="C4" s="87" t="s">
        <v>64</v>
      </c>
      <c r="D4" s="87" t="s">
        <v>65</v>
      </c>
      <c r="E4" s="87" t="s">
        <v>66</v>
      </c>
    </row>
    <row r="5" spans="1:8" ht="27" customHeight="1" x14ac:dyDescent="0.3">
      <c r="A5" s="32"/>
      <c r="B5" s="32"/>
      <c r="C5" s="64"/>
      <c r="D5" s="65"/>
      <c r="E5" s="66">
        <f>(C5*D5)</f>
        <v>0</v>
      </c>
    </row>
    <row r="6" spans="1:8" ht="25.5" customHeight="1" x14ac:dyDescent="0.3">
      <c r="A6" s="32"/>
      <c r="B6" s="32"/>
      <c r="C6" s="64"/>
      <c r="D6" s="65"/>
      <c r="E6" s="66">
        <f>(C6*D6)</f>
        <v>0</v>
      </c>
    </row>
    <row r="7" spans="1:8" ht="24" customHeight="1" x14ac:dyDescent="0.3">
      <c r="A7" s="67"/>
      <c r="B7" s="67"/>
      <c r="C7" s="66"/>
      <c r="D7" s="68"/>
      <c r="E7" s="66">
        <f t="shared" ref="E7:E10" si="0">(C7*D7)</f>
        <v>0</v>
      </c>
    </row>
    <row r="8" spans="1:8" ht="25.5" customHeight="1" x14ac:dyDescent="0.3">
      <c r="A8" s="67"/>
      <c r="B8" s="67"/>
      <c r="C8" s="66"/>
      <c r="D8" s="68"/>
      <c r="E8" s="66">
        <f t="shared" si="0"/>
        <v>0</v>
      </c>
    </row>
    <row r="9" spans="1:8" ht="25.5" customHeight="1" x14ac:dyDescent="0.3">
      <c r="A9" s="67"/>
      <c r="B9" s="67"/>
      <c r="C9" s="66"/>
      <c r="D9" s="68"/>
      <c r="E9" s="66">
        <f t="shared" si="0"/>
        <v>0</v>
      </c>
    </row>
    <row r="10" spans="1:8" ht="27.75" customHeight="1" x14ac:dyDescent="0.3">
      <c r="A10" s="67"/>
      <c r="B10" s="67"/>
      <c r="C10" s="66"/>
      <c r="D10" s="68"/>
      <c r="E10" s="66">
        <f t="shared" si="0"/>
        <v>0</v>
      </c>
    </row>
    <row r="11" spans="1:8" ht="27.75" customHeight="1" x14ac:dyDescent="0.3">
      <c r="A11" s="39" t="s">
        <v>67</v>
      </c>
      <c r="B11" s="39"/>
      <c r="C11" s="38"/>
      <c r="D11" s="38"/>
      <c r="E11" s="40">
        <f>SUM(E5:E10)</f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40"/>
  <sheetViews>
    <sheetView zoomScaleNormal="100" workbookViewId="0">
      <selection activeCell="B8" sqref="B8"/>
    </sheetView>
  </sheetViews>
  <sheetFormatPr defaultRowHeight="14.4" x14ac:dyDescent="0.3"/>
  <cols>
    <col min="1" max="1" width="14.88671875" style="9" bestFit="1" customWidth="1"/>
    <col min="2" max="2" width="33.88671875" style="9" bestFit="1" customWidth="1"/>
    <col min="3" max="3" width="12.33203125" style="9" customWidth="1"/>
    <col min="4" max="4" width="18.33203125" style="9" customWidth="1"/>
    <col min="5" max="5" width="18.5546875" style="9" customWidth="1"/>
    <col min="6" max="6" width="20.6640625" style="9" customWidth="1"/>
    <col min="7" max="7" width="10.6640625" style="9" customWidth="1"/>
    <col min="8" max="8" width="15" style="9" customWidth="1"/>
    <col min="9" max="9" width="33.88671875" style="9" bestFit="1" customWidth="1"/>
    <col min="10" max="10" width="21.6640625" style="9" customWidth="1"/>
    <col min="11" max="11" width="8.88671875" style="9"/>
    <col min="12" max="12" width="16.5546875" style="9" customWidth="1"/>
    <col min="13" max="14" width="8.88671875" style="9"/>
    <col min="15" max="15" width="13" style="9" customWidth="1"/>
    <col min="16" max="49" width="8.88671875" style="9"/>
  </cols>
  <sheetData>
    <row r="1" spans="1:49" s="2" customFormat="1" ht="85.5" customHeight="1" x14ac:dyDescent="0.3">
      <c r="A1" s="30" t="s">
        <v>44</v>
      </c>
      <c r="B1" s="30" t="s">
        <v>76</v>
      </c>
      <c r="C1" s="30" t="s">
        <v>77</v>
      </c>
      <c r="D1" s="30" t="s">
        <v>51</v>
      </c>
      <c r="E1" s="30" t="s">
        <v>52</v>
      </c>
      <c r="F1" s="30" t="s">
        <v>53</v>
      </c>
      <c r="G1" s="31" t="s">
        <v>1</v>
      </c>
      <c r="H1" s="9"/>
      <c r="I1" s="8" t="s">
        <v>43</v>
      </c>
      <c r="J1" s="9"/>
      <c r="K1" s="15"/>
      <c r="L1" s="6" t="s">
        <v>14</v>
      </c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49" ht="15" customHeight="1" x14ac:dyDescent="0.3">
      <c r="A2" s="32"/>
      <c r="B2" s="32"/>
      <c r="C2" s="32"/>
      <c r="D2" s="32"/>
      <c r="E2" s="32"/>
      <c r="F2" s="32"/>
      <c r="G2" s="33">
        <f>IF(E2=2,(C2*D2*F2),IF(E2=1,(C2*D2*F2/60),0))</f>
        <v>0</v>
      </c>
      <c r="I2" s="7">
        <f>SUM(Tabela1[[#All],[Wartość]])</f>
        <v>0</v>
      </c>
      <c r="L2" s="94" t="s">
        <v>54</v>
      </c>
      <c r="M2" s="94"/>
      <c r="N2" s="94"/>
      <c r="O2" s="94"/>
    </row>
    <row r="3" spans="1:49" x14ac:dyDescent="0.3">
      <c r="A3" s="32"/>
      <c r="B3" s="32"/>
      <c r="C3" s="32"/>
      <c r="D3" s="49"/>
      <c r="E3" s="32"/>
      <c r="F3" s="32"/>
      <c r="G3" s="33">
        <f>IF(E3=2,(C3*D3*F3),IF(E3=1,(C3*D3*F3/60),0))</f>
        <v>0</v>
      </c>
      <c r="L3" s="94"/>
      <c r="M3" s="94"/>
      <c r="N3" s="94"/>
      <c r="O3" s="94"/>
    </row>
    <row r="4" spans="1:49" x14ac:dyDescent="0.3">
      <c r="A4" s="32"/>
      <c r="B4" s="32"/>
      <c r="C4" s="32"/>
      <c r="D4" s="49"/>
      <c r="E4" s="32"/>
      <c r="F4" s="32"/>
      <c r="G4" s="33">
        <f t="shared" ref="G4:G40" si="0">IF(E4=2,(C4*D4*F4),IF(E4=1,(C4*D4*F4/60),0))</f>
        <v>0</v>
      </c>
      <c r="L4" s="94"/>
      <c r="M4" s="94"/>
      <c r="N4" s="94"/>
      <c r="O4" s="94"/>
    </row>
    <row r="5" spans="1:49" x14ac:dyDescent="0.3">
      <c r="A5" s="32"/>
      <c r="B5" s="32"/>
      <c r="C5" s="32"/>
      <c r="D5" s="32"/>
      <c r="E5" s="32"/>
      <c r="F5" s="32"/>
      <c r="G5" s="33">
        <f t="shared" si="0"/>
        <v>0</v>
      </c>
      <c r="L5" s="94"/>
      <c r="M5" s="94"/>
      <c r="N5" s="94"/>
      <c r="O5" s="94"/>
    </row>
    <row r="6" spans="1:49" x14ac:dyDescent="0.3">
      <c r="A6" s="32"/>
      <c r="B6" s="32"/>
      <c r="C6" s="32"/>
      <c r="D6" s="49"/>
      <c r="E6" s="32"/>
      <c r="F6" s="32"/>
      <c r="G6" s="33">
        <f t="shared" si="0"/>
        <v>0</v>
      </c>
      <c r="L6" s="94"/>
      <c r="M6" s="94"/>
      <c r="N6" s="94"/>
      <c r="O6" s="94"/>
    </row>
    <row r="7" spans="1:49" x14ac:dyDescent="0.3">
      <c r="A7" s="32"/>
      <c r="B7" s="32"/>
      <c r="C7" s="32"/>
      <c r="D7" s="32"/>
      <c r="E7" s="32"/>
      <c r="F7" s="32"/>
      <c r="G7" s="33">
        <f t="shared" si="0"/>
        <v>0</v>
      </c>
      <c r="L7" s="94"/>
      <c r="M7" s="94"/>
      <c r="N7" s="94"/>
      <c r="O7" s="94"/>
    </row>
    <row r="8" spans="1:49" ht="43.2" x14ac:dyDescent="0.3">
      <c r="A8" s="32"/>
      <c r="B8" s="32"/>
      <c r="C8" s="32"/>
      <c r="D8" s="32"/>
      <c r="E8" s="32"/>
      <c r="F8" s="32"/>
      <c r="G8" s="33">
        <f t="shared" si="0"/>
        <v>0</v>
      </c>
      <c r="I8" s="13" t="s">
        <v>42</v>
      </c>
      <c r="J8" s="14" t="s">
        <v>45</v>
      </c>
      <c r="L8" s="94"/>
      <c r="M8" s="94"/>
      <c r="N8" s="94"/>
      <c r="O8" s="94"/>
    </row>
    <row r="9" spans="1:49" ht="37.5" customHeight="1" x14ac:dyDescent="0.3">
      <c r="A9" s="32"/>
      <c r="B9" s="32"/>
      <c r="C9" s="32"/>
      <c r="D9" s="32"/>
      <c r="E9" s="32"/>
      <c r="F9" s="32"/>
      <c r="G9" s="33">
        <f t="shared" si="0"/>
        <v>0</v>
      </c>
      <c r="I9" s="12" t="s">
        <v>15</v>
      </c>
      <c r="J9" s="50">
        <f t="shared" ref="J9:J35" si="1">SUMIFS(G$1:G$1046616,B$1:B$1046616,I9)</f>
        <v>0</v>
      </c>
      <c r="L9" s="94"/>
      <c r="M9" s="94"/>
      <c r="N9" s="94"/>
      <c r="O9" s="94"/>
    </row>
    <row r="10" spans="1:49" ht="37.5" customHeight="1" x14ac:dyDescent="0.3">
      <c r="A10" s="32"/>
      <c r="B10" s="32"/>
      <c r="C10" s="32"/>
      <c r="D10" s="32"/>
      <c r="E10" s="32"/>
      <c r="F10" s="32"/>
      <c r="G10" s="33">
        <f t="shared" si="0"/>
        <v>0</v>
      </c>
      <c r="I10" s="12" t="s">
        <v>16</v>
      </c>
      <c r="J10" s="50">
        <f t="shared" si="1"/>
        <v>0</v>
      </c>
      <c r="L10" s="94"/>
      <c r="M10" s="94"/>
      <c r="N10" s="94"/>
      <c r="O10" s="94"/>
    </row>
    <row r="11" spans="1:49" x14ac:dyDescent="0.3">
      <c r="A11" s="32"/>
      <c r="B11" s="32"/>
      <c r="C11" s="32"/>
      <c r="D11" s="32"/>
      <c r="E11" s="32"/>
      <c r="F11" s="32"/>
      <c r="G11" s="33">
        <f t="shared" si="0"/>
        <v>0</v>
      </c>
      <c r="I11" s="12" t="s">
        <v>17</v>
      </c>
      <c r="J11" s="50">
        <f t="shared" si="1"/>
        <v>0</v>
      </c>
      <c r="L11" s="94"/>
      <c r="M11" s="94"/>
      <c r="N11" s="94"/>
      <c r="O11" s="94"/>
      <c r="P11"/>
    </row>
    <row r="12" spans="1:49" x14ac:dyDescent="0.3">
      <c r="A12" s="32"/>
      <c r="B12" s="32"/>
      <c r="C12" s="32"/>
      <c r="D12" s="32"/>
      <c r="E12" s="32"/>
      <c r="F12" s="32"/>
      <c r="G12" s="33">
        <f t="shared" si="0"/>
        <v>0</v>
      </c>
      <c r="I12" s="12" t="s">
        <v>18</v>
      </c>
      <c r="J12" s="50">
        <f t="shared" si="1"/>
        <v>0</v>
      </c>
      <c r="L12" s="94"/>
      <c r="M12" s="94"/>
      <c r="N12" s="94"/>
      <c r="O12" s="94"/>
    </row>
    <row r="13" spans="1:49" x14ac:dyDescent="0.3">
      <c r="A13" s="32"/>
      <c r="B13" s="32"/>
      <c r="C13" s="32"/>
      <c r="D13" s="32"/>
      <c r="E13" s="32"/>
      <c r="F13" s="32"/>
      <c r="G13" s="33">
        <f t="shared" si="0"/>
        <v>0</v>
      </c>
      <c r="I13" s="12" t="s">
        <v>19</v>
      </c>
      <c r="J13" s="50">
        <f t="shared" si="1"/>
        <v>0</v>
      </c>
      <c r="L13" s="94"/>
      <c r="M13" s="94"/>
      <c r="N13" s="94"/>
      <c r="O13" s="94"/>
    </row>
    <row r="14" spans="1:49" x14ac:dyDescent="0.3">
      <c r="A14" s="32"/>
      <c r="B14" s="32"/>
      <c r="C14" s="32"/>
      <c r="D14" s="32"/>
      <c r="E14" s="32"/>
      <c r="F14" s="32"/>
      <c r="G14" s="33">
        <f t="shared" si="0"/>
        <v>0</v>
      </c>
      <c r="I14" s="12" t="s">
        <v>20</v>
      </c>
      <c r="J14" s="50">
        <f t="shared" si="1"/>
        <v>0</v>
      </c>
      <c r="L14" s="94"/>
      <c r="M14" s="94"/>
      <c r="N14" s="94"/>
      <c r="O14" s="94"/>
    </row>
    <row r="15" spans="1:49" x14ac:dyDescent="0.3">
      <c r="A15" s="32"/>
      <c r="B15" s="32"/>
      <c r="C15" s="32"/>
      <c r="D15" s="32"/>
      <c r="E15" s="32"/>
      <c r="F15" s="32"/>
      <c r="G15" s="33">
        <f t="shared" si="0"/>
        <v>0</v>
      </c>
      <c r="I15" s="12" t="s">
        <v>21</v>
      </c>
      <c r="J15" s="50">
        <f t="shared" si="1"/>
        <v>0</v>
      </c>
      <c r="L15" s="94"/>
      <c r="M15" s="94"/>
      <c r="N15" s="94"/>
      <c r="O15" s="94"/>
    </row>
    <row r="16" spans="1:49" x14ac:dyDescent="0.3">
      <c r="A16" s="32"/>
      <c r="B16" s="32"/>
      <c r="C16" s="32"/>
      <c r="D16" s="32"/>
      <c r="E16" s="32"/>
      <c r="F16" s="32"/>
      <c r="G16" s="33">
        <f t="shared" si="0"/>
        <v>0</v>
      </c>
      <c r="I16" s="12" t="s">
        <v>22</v>
      </c>
      <c r="J16" s="50">
        <f t="shared" si="1"/>
        <v>0</v>
      </c>
      <c r="L16" s="94"/>
      <c r="M16" s="94"/>
      <c r="N16" s="94"/>
      <c r="O16" s="94"/>
    </row>
    <row r="17" spans="1:15" x14ac:dyDescent="0.3">
      <c r="A17" s="32"/>
      <c r="B17" s="32"/>
      <c r="C17" s="32"/>
      <c r="D17" s="32"/>
      <c r="E17" s="32"/>
      <c r="F17" s="32"/>
      <c r="G17" s="33">
        <f t="shared" si="0"/>
        <v>0</v>
      </c>
      <c r="I17" s="12" t="s">
        <v>23</v>
      </c>
      <c r="J17" s="50">
        <f t="shared" si="1"/>
        <v>0</v>
      </c>
      <c r="L17" s="94"/>
      <c r="M17" s="94"/>
      <c r="N17" s="94"/>
      <c r="O17" s="94"/>
    </row>
    <row r="18" spans="1:15" x14ac:dyDescent="0.3">
      <c r="A18" s="32"/>
      <c r="B18" s="32"/>
      <c r="C18" s="32"/>
      <c r="D18" s="32"/>
      <c r="E18" s="32"/>
      <c r="F18" s="32"/>
      <c r="G18" s="33">
        <f t="shared" si="0"/>
        <v>0</v>
      </c>
      <c r="I18" s="12" t="s">
        <v>24</v>
      </c>
      <c r="J18" s="50">
        <f t="shared" si="1"/>
        <v>0</v>
      </c>
      <c r="L18" s="94"/>
      <c r="M18" s="94"/>
      <c r="N18" s="94"/>
      <c r="O18" s="94"/>
    </row>
    <row r="19" spans="1:15" x14ac:dyDescent="0.3">
      <c r="A19" s="32"/>
      <c r="B19" s="32"/>
      <c r="C19" s="32"/>
      <c r="D19" s="32"/>
      <c r="E19" s="32"/>
      <c r="F19" s="32"/>
      <c r="G19" s="33">
        <f t="shared" si="0"/>
        <v>0</v>
      </c>
      <c r="I19" s="12" t="s">
        <v>25</v>
      </c>
      <c r="J19" s="50">
        <f t="shared" si="1"/>
        <v>0</v>
      </c>
      <c r="L19" s="94"/>
      <c r="M19" s="94"/>
      <c r="N19" s="94"/>
      <c r="O19" s="94"/>
    </row>
    <row r="20" spans="1:15" x14ac:dyDescent="0.3">
      <c r="A20" s="32"/>
      <c r="B20" s="32"/>
      <c r="C20" s="32"/>
      <c r="D20" s="32"/>
      <c r="E20" s="32"/>
      <c r="F20" s="32"/>
      <c r="G20" s="33">
        <f t="shared" si="0"/>
        <v>0</v>
      </c>
      <c r="I20" s="12" t="s">
        <v>26</v>
      </c>
      <c r="J20" s="50">
        <f t="shared" si="1"/>
        <v>0</v>
      </c>
      <c r="L20" s="94"/>
      <c r="M20" s="94"/>
      <c r="N20" s="94"/>
      <c r="O20" s="94"/>
    </row>
    <row r="21" spans="1:15" x14ac:dyDescent="0.3">
      <c r="A21" s="32"/>
      <c r="B21" s="32"/>
      <c r="C21" s="32"/>
      <c r="D21" s="32"/>
      <c r="E21" s="32"/>
      <c r="F21" s="32"/>
      <c r="G21" s="33">
        <f t="shared" si="0"/>
        <v>0</v>
      </c>
      <c r="I21" s="12" t="s">
        <v>27</v>
      </c>
      <c r="J21" s="50">
        <f t="shared" si="1"/>
        <v>0</v>
      </c>
      <c r="L21" s="94"/>
      <c r="M21" s="94"/>
      <c r="N21" s="94"/>
      <c r="O21" s="94"/>
    </row>
    <row r="22" spans="1:15" x14ac:dyDescent="0.3">
      <c r="A22" s="32"/>
      <c r="B22" s="32"/>
      <c r="C22" s="32"/>
      <c r="D22" s="32"/>
      <c r="E22" s="32"/>
      <c r="F22" s="32"/>
      <c r="G22" s="33">
        <f t="shared" si="0"/>
        <v>0</v>
      </c>
      <c r="I22" s="12" t="s">
        <v>28</v>
      </c>
      <c r="J22" s="50">
        <f t="shared" si="1"/>
        <v>0</v>
      </c>
      <c r="L22" s="94"/>
      <c r="M22" s="94"/>
      <c r="N22" s="94"/>
      <c r="O22" s="94"/>
    </row>
    <row r="23" spans="1:15" x14ac:dyDescent="0.3">
      <c r="A23" s="32"/>
      <c r="B23" s="32"/>
      <c r="C23" s="32"/>
      <c r="D23" s="32"/>
      <c r="E23" s="32"/>
      <c r="F23" s="32"/>
      <c r="G23" s="33">
        <f t="shared" si="0"/>
        <v>0</v>
      </c>
      <c r="I23" s="12" t="s">
        <v>29</v>
      </c>
      <c r="J23" s="50">
        <f t="shared" si="1"/>
        <v>0</v>
      </c>
      <c r="L23" s="94"/>
      <c r="M23" s="94"/>
      <c r="N23" s="94"/>
      <c r="O23" s="94"/>
    </row>
    <row r="24" spans="1:15" x14ac:dyDescent="0.3">
      <c r="A24" s="32"/>
      <c r="B24" s="32"/>
      <c r="C24" s="32"/>
      <c r="D24" s="32"/>
      <c r="E24" s="32"/>
      <c r="F24" s="32"/>
      <c r="G24" s="33">
        <f t="shared" si="0"/>
        <v>0</v>
      </c>
      <c r="I24" s="12" t="s">
        <v>30</v>
      </c>
      <c r="J24" s="50">
        <f t="shared" si="1"/>
        <v>0</v>
      </c>
      <c r="L24" s="94"/>
      <c r="M24" s="94"/>
      <c r="N24" s="94"/>
      <c r="O24" s="94"/>
    </row>
    <row r="25" spans="1:15" x14ac:dyDescent="0.3">
      <c r="A25" s="32"/>
      <c r="B25" s="32"/>
      <c r="C25" s="32"/>
      <c r="D25" s="32"/>
      <c r="E25" s="32"/>
      <c r="F25" s="32"/>
      <c r="G25" s="33">
        <f t="shared" si="0"/>
        <v>0</v>
      </c>
      <c r="I25" s="12" t="s">
        <v>31</v>
      </c>
      <c r="J25" s="50">
        <f t="shared" si="1"/>
        <v>0</v>
      </c>
      <c r="L25" s="94"/>
      <c r="M25" s="94"/>
      <c r="N25" s="94"/>
      <c r="O25" s="94"/>
    </row>
    <row r="26" spans="1:15" x14ac:dyDescent="0.3">
      <c r="A26" s="32"/>
      <c r="B26" s="32"/>
      <c r="C26" s="32"/>
      <c r="D26" s="32"/>
      <c r="E26" s="32"/>
      <c r="F26" s="32"/>
      <c r="G26" s="33">
        <f t="shared" si="0"/>
        <v>0</v>
      </c>
      <c r="I26" s="12" t="s">
        <v>32</v>
      </c>
      <c r="J26" s="50">
        <f t="shared" si="1"/>
        <v>0</v>
      </c>
      <c r="L26" s="94"/>
      <c r="M26" s="94"/>
      <c r="N26" s="94"/>
      <c r="O26" s="94"/>
    </row>
    <row r="27" spans="1:15" x14ac:dyDescent="0.3">
      <c r="A27" s="32"/>
      <c r="B27" s="32"/>
      <c r="C27" s="32"/>
      <c r="D27" s="32"/>
      <c r="E27" s="32"/>
      <c r="F27" s="32"/>
      <c r="G27" s="33">
        <f t="shared" si="0"/>
        <v>0</v>
      </c>
      <c r="I27" s="12" t="s">
        <v>33</v>
      </c>
      <c r="J27" s="50">
        <f t="shared" si="1"/>
        <v>0</v>
      </c>
      <c r="L27" s="94"/>
      <c r="M27" s="94"/>
      <c r="N27" s="94"/>
      <c r="O27" s="94"/>
    </row>
    <row r="28" spans="1:15" x14ac:dyDescent="0.3">
      <c r="A28" s="32"/>
      <c r="B28" s="32"/>
      <c r="C28" s="32"/>
      <c r="D28" s="32"/>
      <c r="E28" s="32"/>
      <c r="F28" s="32"/>
      <c r="G28" s="33">
        <f t="shared" si="0"/>
        <v>0</v>
      </c>
      <c r="I28" s="12" t="s">
        <v>34</v>
      </c>
      <c r="J28" s="50">
        <f t="shared" si="1"/>
        <v>0</v>
      </c>
      <c r="L28" s="94"/>
      <c r="M28" s="94"/>
      <c r="N28" s="94"/>
      <c r="O28" s="94"/>
    </row>
    <row r="29" spans="1:15" x14ac:dyDescent="0.3">
      <c r="A29" s="32"/>
      <c r="B29" s="32"/>
      <c r="C29" s="32"/>
      <c r="D29" s="32"/>
      <c r="E29" s="32"/>
      <c r="F29" s="32"/>
      <c r="G29" s="33">
        <f t="shared" si="0"/>
        <v>0</v>
      </c>
      <c r="I29" s="12" t="s">
        <v>35</v>
      </c>
      <c r="J29" s="50">
        <f t="shared" si="1"/>
        <v>0</v>
      </c>
      <c r="L29" s="94"/>
      <c r="M29" s="94"/>
      <c r="N29" s="94"/>
      <c r="O29" s="94"/>
    </row>
    <row r="30" spans="1:15" x14ac:dyDescent="0.3">
      <c r="A30" s="32"/>
      <c r="B30" s="32"/>
      <c r="C30" s="32"/>
      <c r="D30" s="32"/>
      <c r="E30" s="32"/>
      <c r="F30" s="32"/>
      <c r="G30" s="33">
        <f t="shared" si="0"/>
        <v>0</v>
      </c>
      <c r="I30" s="12" t="s">
        <v>36</v>
      </c>
      <c r="J30" s="50">
        <f t="shared" si="1"/>
        <v>0</v>
      </c>
      <c r="L30" s="94"/>
      <c r="M30" s="94"/>
      <c r="N30" s="94"/>
      <c r="O30" s="94"/>
    </row>
    <row r="31" spans="1:15" x14ac:dyDescent="0.3">
      <c r="A31" s="32"/>
      <c r="B31" s="32"/>
      <c r="C31" s="32"/>
      <c r="D31" s="32"/>
      <c r="E31" s="32"/>
      <c r="F31" s="32"/>
      <c r="G31" s="33">
        <f t="shared" si="0"/>
        <v>0</v>
      </c>
      <c r="I31" s="12" t="s">
        <v>37</v>
      </c>
      <c r="J31" s="50">
        <f t="shared" si="1"/>
        <v>0</v>
      </c>
      <c r="L31" s="94"/>
      <c r="M31" s="94"/>
      <c r="N31" s="94"/>
      <c r="O31" s="94"/>
    </row>
    <row r="32" spans="1:15" x14ac:dyDescent="0.3">
      <c r="A32" s="32"/>
      <c r="B32" s="32"/>
      <c r="C32" s="32"/>
      <c r="D32" s="32"/>
      <c r="E32" s="32"/>
      <c r="F32" s="32"/>
      <c r="G32" s="33">
        <f t="shared" si="0"/>
        <v>0</v>
      </c>
      <c r="I32" s="12" t="s">
        <v>38</v>
      </c>
      <c r="J32" s="50">
        <f t="shared" si="1"/>
        <v>0</v>
      </c>
      <c r="L32" s="94"/>
      <c r="M32" s="94"/>
      <c r="N32" s="94"/>
      <c r="O32" s="94"/>
    </row>
    <row r="33" spans="1:15" x14ac:dyDescent="0.3">
      <c r="A33" s="32"/>
      <c r="B33" s="32"/>
      <c r="C33" s="32"/>
      <c r="D33" s="32"/>
      <c r="E33" s="32"/>
      <c r="F33" s="32"/>
      <c r="G33" s="33">
        <f t="shared" si="0"/>
        <v>0</v>
      </c>
      <c r="I33" s="12" t="s">
        <v>39</v>
      </c>
      <c r="J33" s="50">
        <f t="shared" si="1"/>
        <v>0</v>
      </c>
      <c r="L33" s="94"/>
      <c r="M33" s="94"/>
      <c r="N33" s="94"/>
      <c r="O33" s="94"/>
    </row>
    <row r="34" spans="1:15" x14ac:dyDescent="0.3">
      <c r="A34" s="32"/>
      <c r="B34" s="32"/>
      <c r="C34" s="32"/>
      <c r="D34" s="32"/>
      <c r="E34" s="32"/>
      <c r="F34" s="32"/>
      <c r="G34" s="33">
        <f t="shared" si="0"/>
        <v>0</v>
      </c>
      <c r="I34" s="12" t="s">
        <v>40</v>
      </c>
      <c r="J34" s="50">
        <f t="shared" si="1"/>
        <v>0</v>
      </c>
      <c r="L34" s="94"/>
      <c r="M34" s="94"/>
      <c r="N34" s="94"/>
      <c r="O34" s="94"/>
    </row>
    <row r="35" spans="1:15" x14ac:dyDescent="0.3">
      <c r="A35" s="32"/>
      <c r="B35" s="32"/>
      <c r="C35" s="32"/>
      <c r="D35" s="32"/>
      <c r="E35" s="32"/>
      <c r="F35" s="32"/>
      <c r="G35" s="33">
        <f t="shared" si="0"/>
        <v>0</v>
      </c>
      <c r="I35" s="12" t="s">
        <v>41</v>
      </c>
      <c r="J35" s="50">
        <f t="shared" si="1"/>
        <v>0</v>
      </c>
      <c r="L35" s="94"/>
      <c r="M35" s="94"/>
      <c r="N35" s="94"/>
      <c r="O35" s="94"/>
    </row>
    <row r="36" spans="1:15" x14ac:dyDescent="0.3">
      <c r="A36" s="32"/>
      <c r="B36" s="32"/>
      <c r="C36" s="32"/>
      <c r="D36" s="32"/>
      <c r="E36" s="32"/>
      <c r="F36" s="32"/>
      <c r="G36" s="33">
        <f t="shared" si="0"/>
        <v>0</v>
      </c>
    </row>
    <row r="37" spans="1:15" x14ac:dyDescent="0.3">
      <c r="A37" s="32"/>
      <c r="B37" s="32"/>
      <c r="C37" s="32"/>
      <c r="D37" s="32"/>
      <c r="E37" s="32"/>
      <c r="F37" s="32"/>
      <c r="G37" s="33">
        <f t="shared" si="0"/>
        <v>0</v>
      </c>
    </row>
    <row r="38" spans="1:15" x14ac:dyDescent="0.3">
      <c r="A38" s="32"/>
      <c r="B38" s="32"/>
      <c r="C38" s="32"/>
      <c r="D38" s="32"/>
      <c r="E38" s="32"/>
      <c r="F38" s="32"/>
      <c r="G38" s="33">
        <f t="shared" si="0"/>
        <v>0</v>
      </c>
    </row>
    <row r="39" spans="1:15" x14ac:dyDescent="0.3">
      <c r="A39" s="32"/>
      <c r="B39" s="32"/>
      <c r="C39" s="32"/>
      <c r="D39" s="32"/>
      <c r="E39" s="32"/>
      <c r="F39" s="32"/>
      <c r="G39" s="33">
        <f t="shared" si="0"/>
        <v>0</v>
      </c>
    </row>
    <row r="40" spans="1:15" x14ac:dyDescent="0.3">
      <c r="A40" s="32"/>
      <c r="B40" s="32"/>
      <c r="C40" s="32"/>
      <c r="D40" s="32"/>
      <c r="E40" s="32"/>
      <c r="F40" s="32"/>
      <c r="G40" s="33">
        <f t="shared" si="0"/>
        <v>0</v>
      </c>
    </row>
  </sheetData>
  <mergeCells count="1">
    <mergeCell ref="L2:O35"/>
  </mergeCells>
  <dataValidations count="2">
    <dataValidation type="list" allowBlank="1" showInputMessage="1" showErrorMessage="1" sqref="B2:B40" xr:uid="{00000000-0002-0000-0300-000000000000}">
      <formula1>$I$9:$I$35</formula1>
    </dataValidation>
    <dataValidation type="list" allowBlank="1" showInputMessage="1" showErrorMessage="1" sqref="E2:E1046616" xr:uid="{00000000-0002-0000-0300-000001000000}">
      <formula1>"1, 2"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F2F6-8726-483E-8D6E-1AB630B8218A}">
  <sheetPr>
    <tabColor theme="0" tint="-0.14999847407452621"/>
  </sheetPr>
  <dimension ref="A1:BV100"/>
  <sheetViews>
    <sheetView workbookViewId="0">
      <selection activeCell="B1" sqref="A1:B1"/>
    </sheetView>
  </sheetViews>
  <sheetFormatPr defaultRowHeight="14.4" x14ac:dyDescent="0.3"/>
  <cols>
    <col min="1" max="1" width="54.109375" style="9" customWidth="1"/>
    <col min="2" max="2" width="26.5546875" style="9" customWidth="1"/>
    <col min="3" max="3" width="9.109375" style="9"/>
    <col min="4" max="4" width="30.109375" style="9" customWidth="1"/>
    <col min="5" max="74" width="9.109375" style="9"/>
  </cols>
  <sheetData>
    <row r="1" spans="1:8" ht="43.95" customHeight="1" x14ac:dyDescent="0.3">
      <c r="A1" s="81" t="s">
        <v>46</v>
      </c>
      <c r="B1" s="82" t="s">
        <v>86</v>
      </c>
      <c r="C1" s="83"/>
      <c r="D1" s="80" t="s">
        <v>87</v>
      </c>
      <c r="F1" s="10" t="s">
        <v>14</v>
      </c>
    </row>
    <row r="2" spans="1:8" x14ac:dyDescent="0.3">
      <c r="A2"/>
      <c r="B2" s="5"/>
      <c r="D2" s="4">
        <f>SUM(B:B)</f>
        <v>0</v>
      </c>
      <c r="F2" s="90" t="s">
        <v>88</v>
      </c>
      <c r="G2" s="90"/>
      <c r="H2" s="90"/>
    </row>
    <row r="3" spans="1:8" x14ac:dyDescent="0.3">
      <c r="A3" s="84"/>
      <c r="B3" s="5"/>
      <c r="F3" s="90"/>
      <c r="G3" s="90"/>
      <c r="H3" s="90"/>
    </row>
    <row r="4" spans="1:8" ht="17.25" customHeight="1" x14ac:dyDescent="0.3">
      <c r="A4" s="1"/>
      <c r="B4" s="5"/>
      <c r="F4" s="90"/>
      <c r="G4" s="90"/>
      <c r="H4" s="90"/>
    </row>
    <row r="5" spans="1:8" ht="17.25" customHeight="1" x14ac:dyDescent="0.3">
      <c r="A5" s="1"/>
      <c r="B5" s="5"/>
      <c r="F5" s="90"/>
      <c r="G5" s="90"/>
      <c r="H5" s="90"/>
    </row>
    <row r="6" spans="1:8" ht="17.25" customHeight="1" x14ac:dyDescent="0.3">
      <c r="A6" s="1"/>
      <c r="B6" s="5"/>
      <c r="F6" s="90"/>
      <c r="G6" s="90"/>
      <c r="H6" s="90"/>
    </row>
    <row r="7" spans="1:8" ht="17.25" customHeight="1" x14ac:dyDescent="0.3">
      <c r="A7" s="1"/>
      <c r="B7" s="5"/>
      <c r="F7" s="90"/>
      <c r="G7" s="90"/>
      <c r="H7" s="90"/>
    </row>
    <row r="8" spans="1:8" ht="17.25" customHeight="1" x14ac:dyDescent="0.3">
      <c r="A8" s="1"/>
      <c r="B8" s="5"/>
      <c r="F8" s="90"/>
      <c r="G8" s="90"/>
      <c r="H8" s="90"/>
    </row>
    <row r="9" spans="1:8" ht="17.25" customHeight="1" x14ac:dyDescent="0.3">
      <c r="A9" s="1"/>
      <c r="B9" s="5"/>
      <c r="F9" s="90"/>
      <c r="G9" s="90"/>
      <c r="H9" s="90"/>
    </row>
    <row r="10" spans="1:8" ht="17.25" customHeight="1" x14ac:dyDescent="0.3">
      <c r="A10" s="1"/>
      <c r="B10" s="5"/>
      <c r="F10" s="90"/>
      <c r="G10" s="90"/>
      <c r="H10" s="90"/>
    </row>
    <row r="11" spans="1:8" ht="17.25" customHeight="1" x14ac:dyDescent="0.3">
      <c r="A11" s="1"/>
      <c r="B11" s="5"/>
      <c r="F11" s="90"/>
      <c r="G11" s="90"/>
      <c r="H11" s="90"/>
    </row>
    <row r="12" spans="1:8" ht="17.25" customHeight="1" x14ac:dyDescent="0.3">
      <c r="A12" s="85"/>
      <c r="B12" s="85"/>
      <c r="F12" s="90"/>
      <c r="G12" s="90"/>
      <c r="H12" s="90"/>
    </row>
    <row r="13" spans="1:8" x14ac:dyDescent="0.3">
      <c r="A13" s="85"/>
      <c r="B13" s="85"/>
      <c r="F13" s="90"/>
      <c r="G13" s="90"/>
      <c r="H13" s="90"/>
    </row>
    <row r="14" spans="1:8" x14ac:dyDescent="0.3">
      <c r="A14" s="85"/>
      <c r="B14" s="85"/>
      <c r="F14" s="90"/>
      <c r="G14" s="90"/>
      <c r="H14" s="90"/>
    </row>
    <row r="15" spans="1:8" x14ac:dyDescent="0.3">
      <c r="A15" s="85"/>
      <c r="B15" s="85"/>
      <c r="F15" s="90"/>
      <c r="G15" s="90"/>
      <c r="H15" s="90"/>
    </row>
    <row r="16" spans="1:8" x14ac:dyDescent="0.3">
      <c r="A16" s="85"/>
      <c r="B16" s="85"/>
      <c r="F16" s="90"/>
      <c r="G16" s="90"/>
      <c r="H16" s="90"/>
    </row>
    <row r="17" spans="1:2" x14ac:dyDescent="0.3">
      <c r="A17" s="85"/>
      <c r="B17" s="85"/>
    </row>
    <row r="18" spans="1:2" x14ac:dyDescent="0.3">
      <c r="A18" s="85"/>
      <c r="B18" s="85"/>
    </row>
    <row r="19" spans="1:2" x14ac:dyDescent="0.3">
      <c r="A19" s="85"/>
      <c r="B19" s="85"/>
    </row>
    <row r="20" spans="1:2" x14ac:dyDescent="0.3">
      <c r="A20" s="85"/>
      <c r="B20" s="85"/>
    </row>
    <row r="21" spans="1:2" x14ac:dyDescent="0.3">
      <c r="A21" s="85"/>
      <c r="B21" s="85"/>
    </row>
    <row r="22" spans="1:2" x14ac:dyDescent="0.3">
      <c r="A22" s="85"/>
      <c r="B22" s="85"/>
    </row>
    <row r="23" spans="1:2" x14ac:dyDescent="0.3">
      <c r="A23" s="85"/>
      <c r="B23" s="85"/>
    </row>
    <row r="24" spans="1:2" x14ac:dyDescent="0.3">
      <c r="A24" s="85"/>
      <c r="B24" s="85"/>
    </row>
    <row r="25" spans="1:2" x14ac:dyDescent="0.3">
      <c r="A25" s="85"/>
      <c r="B25" s="85"/>
    </row>
    <row r="26" spans="1:2" x14ac:dyDescent="0.3">
      <c r="A26" s="85"/>
      <c r="B26" s="85"/>
    </row>
    <row r="27" spans="1:2" x14ac:dyDescent="0.3">
      <c r="A27" s="85"/>
      <c r="B27" s="85"/>
    </row>
    <row r="28" spans="1:2" x14ac:dyDescent="0.3">
      <c r="A28" s="85"/>
      <c r="B28" s="85"/>
    </row>
    <row r="29" spans="1:2" x14ac:dyDescent="0.3">
      <c r="A29" s="85"/>
      <c r="B29" s="85"/>
    </row>
    <row r="30" spans="1:2" x14ac:dyDescent="0.3">
      <c r="A30" s="85"/>
      <c r="B30" s="85"/>
    </row>
    <row r="31" spans="1:2" x14ac:dyDescent="0.3">
      <c r="A31" s="85"/>
      <c r="B31" s="85"/>
    </row>
    <row r="32" spans="1:2" x14ac:dyDescent="0.3">
      <c r="A32" s="85"/>
      <c r="B32" s="85"/>
    </row>
    <row r="33" spans="1:2" x14ac:dyDescent="0.3">
      <c r="A33" s="85"/>
      <c r="B33" s="85"/>
    </row>
    <row r="34" spans="1:2" x14ac:dyDescent="0.3">
      <c r="A34" s="85"/>
      <c r="B34" s="85"/>
    </row>
    <row r="35" spans="1:2" x14ac:dyDescent="0.3">
      <c r="A35" s="85"/>
      <c r="B35" s="85"/>
    </row>
    <row r="36" spans="1:2" x14ac:dyDescent="0.3">
      <c r="A36" s="85"/>
      <c r="B36" s="85"/>
    </row>
    <row r="37" spans="1:2" x14ac:dyDescent="0.3">
      <c r="A37" s="85"/>
      <c r="B37" s="85"/>
    </row>
    <row r="38" spans="1:2" x14ac:dyDescent="0.3">
      <c r="A38" s="85"/>
      <c r="B38" s="85"/>
    </row>
    <row r="39" spans="1:2" x14ac:dyDescent="0.3">
      <c r="A39" s="85"/>
      <c r="B39" s="85"/>
    </row>
    <row r="40" spans="1:2" x14ac:dyDescent="0.3">
      <c r="A40" s="85"/>
      <c r="B40" s="85"/>
    </row>
    <row r="41" spans="1:2" x14ac:dyDescent="0.3">
      <c r="A41" s="85"/>
      <c r="B41" s="85"/>
    </row>
    <row r="42" spans="1:2" x14ac:dyDescent="0.3">
      <c r="A42" s="85"/>
      <c r="B42" s="85"/>
    </row>
    <row r="43" spans="1:2" x14ac:dyDescent="0.3">
      <c r="A43" s="85"/>
      <c r="B43" s="85"/>
    </row>
    <row r="44" spans="1:2" x14ac:dyDescent="0.3">
      <c r="A44" s="85"/>
      <c r="B44" s="85"/>
    </row>
    <row r="45" spans="1:2" x14ac:dyDescent="0.3">
      <c r="A45" s="85"/>
      <c r="B45" s="85"/>
    </row>
    <row r="46" spans="1:2" x14ac:dyDescent="0.3">
      <c r="A46" s="85"/>
      <c r="B46" s="85"/>
    </row>
    <row r="47" spans="1:2" x14ac:dyDescent="0.3">
      <c r="A47" s="85"/>
      <c r="B47" s="85"/>
    </row>
    <row r="48" spans="1:2" x14ac:dyDescent="0.3">
      <c r="A48" s="85"/>
      <c r="B48" s="85"/>
    </row>
    <row r="49" spans="1:2" x14ac:dyDescent="0.3">
      <c r="A49" s="85"/>
      <c r="B49" s="85"/>
    </row>
    <row r="50" spans="1:2" x14ac:dyDescent="0.3">
      <c r="A50" s="85"/>
      <c r="B50" s="85"/>
    </row>
    <row r="51" spans="1:2" x14ac:dyDescent="0.3">
      <c r="A51" s="85"/>
      <c r="B51" s="85"/>
    </row>
    <row r="52" spans="1:2" x14ac:dyDescent="0.3">
      <c r="A52" s="85"/>
      <c r="B52" s="85"/>
    </row>
    <row r="53" spans="1:2" x14ac:dyDescent="0.3">
      <c r="A53" s="85"/>
      <c r="B53" s="85"/>
    </row>
    <row r="54" spans="1:2" x14ac:dyDescent="0.3">
      <c r="A54" s="85"/>
      <c r="B54" s="85"/>
    </row>
    <row r="55" spans="1:2" x14ac:dyDescent="0.3">
      <c r="A55" s="85"/>
      <c r="B55" s="85"/>
    </row>
    <row r="56" spans="1:2" x14ac:dyDescent="0.3">
      <c r="A56" s="85"/>
      <c r="B56" s="85"/>
    </row>
    <row r="57" spans="1:2" x14ac:dyDescent="0.3">
      <c r="A57" s="85"/>
      <c r="B57" s="85"/>
    </row>
    <row r="58" spans="1:2" x14ac:dyDescent="0.3">
      <c r="A58" s="85"/>
      <c r="B58" s="85"/>
    </row>
    <row r="59" spans="1:2" x14ac:dyDescent="0.3">
      <c r="A59" s="85"/>
      <c r="B59" s="85"/>
    </row>
    <row r="60" spans="1:2" x14ac:dyDescent="0.3">
      <c r="A60" s="85"/>
      <c r="B60" s="85"/>
    </row>
    <row r="61" spans="1:2" x14ac:dyDescent="0.3">
      <c r="A61" s="85"/>
      <c r="B61" s="85"/>
    </row>
    <row r="62" spans="1:2" x14ac:dyDescent="0.3">
      <c r="A62" s="85"/>
      <c r="B62" s="85"/>
    </row>
    <row r="63" spans="1:2" x14ac:dyDescent="0.3">
      <c r="A63" s="85"/>
      <c r="B63" s="85"/>
    </row>
    <row r="64" spans="1:2" x14ac:dyDescent="0.3">
      <c r="A64" s="85"/>
      <c r="B64" s="85"/>
    </row>
    <row r="65" spans="1:2" x14ac:dyDescent="0.3">
      <c r="A65" s="85"/>
      <c r="B65" s="85"/>
    </row>
    <row r="66" spans="1:2" x14ac:dyDescent="0.3">
      <c r="A66" s="85"/>
      <c r="B66" s="85"/>
    </row>
    <row r="67" spans="1:2" x14ac:dyDescent="0.3">
      <c r="A67" s="85"/>
      <c r="B67" s="85"/>
    </row>
    <row r="68" spans="1:2" x14ac:dyDescent="0.3">
      <c r="A68" s="85"/>
      <c r="B68" s="85"/>
    </row>
    <row r="69" spans="1:2" x14ac:dyDescent="0.3">
      <c r="A69" s="85"/>
      <c r="B69" s="85"/>
    </row>
    <row r="70" spans="1:2" x14ac:dyDescent="0.3">
      <c r="A70" s="85"/>
      <c r="B70" s="85"/>
    </row>
    <row r="71" spans="1:2" x14ac:dyDescent="0.3">
      <c r="A71" s="85"/>
      <c r="B71" s="85"/>
    </row>
    <row r="72" spans="1:2" x14ac:dyDescent="0.3">
      <c r="A72" s="85"/>
      <c r="B72" s="85"/>
    </row>
    <row r="73" spans="1:2" x14ac:dyDescent="0.3">
      <c r="A73" s="85"/>
      <c r="B73" s="85"/>
    </row>
    <row r="74" spans="1:2" x14ac:dyDescent="0.3">
      <c r="A74" s="85"/>
      <c r="B74" s="85"/>
    </row>
    <row r="75" spans="1:2" x14ac:dyDescent="0.3">
      <c r="A75" s="85"/>
      <c r="B75" s="85"/>
    </row>
    <row r="76" spans="1:2" x14ac:dyDescent="0.3">
      <c r="A76" s="85"/>
      <c r="B76" s="85"/>
    </row>
    <row r="77" spans="1:2" x14ac:dyDescent="0.3">
      <c r="A77" s="85"/>
      <c r="B77" s="85"/>
    </row>
    <row r="78" spans="1:2" x14ac:dyDescent="0.3">
      <c r="A78" s="85"/>
      <c r="B78" s="85"/>
    </row>
    <row r="79" spans="1:2" x14ac:dyDescent="0.3">
      <c r="A79" s="85"/>
      <c r="B79" s="85"/>
    </row>
    <row r="80" spans="1:2" x14ac:dyDescent="0.3">
      <c r="A80" s="85"/>
      <c r="B80" s="85"/>
    </row>
    <row r="81" spans="1:2" x14ac:dyDescent="0.3">
      <c r="A81" s="85"/>
      <c r="B81" s="85"/>
    </row>
    <row r="82" spans="1:2" x14ac:dyDescent="0.3">
      <c r="A82" s="85"/>
      <c r="B82" s="85"/>
    </row>
    <row r="83" spans="1:2" x14ac:dyDescent="0.3">
      <c r="A83" s="85"/>
      <c r="B83" s="85"/>
    </row>
    <row r="84" spans="1:2" x14ac:dyDescent="0.3">
      <c r="A84" s="85"/>
      <c r="B84" s="85"/>
    </row>
    <row r="85" spans="1:2" x14ac:dyDescent="0.3">
      <c r="A85" s="85"/>
      <c r="B85" s="85"/>
    </row>
    <row r="86" spans="1:2" x14ac:dyDescent="0.3">
      <c r="A86" s="85"/>
      <c r="B86" s="85"/>
    </row>
    <row r="87" spans="1:2" x14ac:dyDescent="0.3">
      <c r="A87" s="85"/>
      <c r="B87" s="85"/>
    </row>
    <row r="88" spans="1:2" x14ac:dyDescent="0.3">
      <c r="A88" s="85"/>
      <c r="B88" s="85"/>
    </row>
    <row r="89" spans="1:2" x14ac:dyDescent="0.3">
      <c r="A89" s="85"/>
      <c r="B89" s="85"/>
    </row>
    <row r="90" spans="1:2" x14ac:dyDescent="0.3">
      <c r="A90" s="85"/>
      <c r="B90" s="85"/>
    </row>
    <row r="91" spans="1:2" x14ac:dyDescent="0.3">
      <c r="A91" s="85"/>
      <c r="B91" s="85"/>
    </row>
    <row r="92" spans="1:2" x14ac:dyDescent="0.3">
      <c r="A92" s="85"/>
      <c r="B92" s="85"/>
    </row>
    <row r="93" spans="1:2" x14ac:dyDescent="0.3">
      <c r="A93" s="85"/>
      <c r="B93" s="85"/>
    </row>
    <row r="94" spans="1:2" x14ac:dyDescent="0.3">
      <c r="A94" s="85"/>
      <c r="B94" s="85"/>
    </row>
    <row r="95" spans="1:2" x14ac:dyDescent="0.3">
      <c r="A95" s="85"/>
      <c r="B95" s="85"/>
    </row>
    <row r="96" spans="1:2" x14ac:dyDescent="0.3">
      <c r="A96" s="85"/>
      <c r="B96" s="85"/>
    </row>
    <row r="97" spans="1:2" x14ac:dyDescent="0.3">
      <c r="A97" s="85"/>
      <c r="B97" s="85"/>
    </row>
    <row r="98" spans="1:2" x14ac:dyDescent="0.3">
      <c r="A98" s="85"/>
      <c r="B98" s="85"/>
    </row>
    <row r="99" spans="1:2" x14ac:dyDescent="0.3">
      <c r="A99" s="85"/>
      <c r="B99" s="85"/>
    </row>
    <row r="100" spans="1:2" x14ac:dyDescent="0.3">
      <c r="A100" s="85"/>
      <c r="B100" s="85"/>
    </row>
  </sheetData>
  <mergeCells count="1">
    <mergeCell ref="F2:H16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0ac431-366f-45a2-b75b-f27958561b7c">
      <Terms xmlns="http://schemas.microsoft.com/office/infopath/2007/PartnerControls"/>
    </lcf76f155ced4ddcb4097134ff3c332f>
    <TaxCatchAll xmlns="cff4b6de-6f01-4220-ab6c-3ad98da7d8a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B37A323524BB4A8987572D1A4E8FB7" ma:contentTypeVersion="16" ma:contentTypeDescription="Utwórz nowy dokument." ma:contentTypeScope="" ma:versionID="17c44ce389f89227bf5e3c04b9470828">
  <xsd:schema xmlns:xsd="http://www.w3.org/2001/XMLSchema" xmlns:xs="http://www.w3.org/2001/XMLSchema" xmlns:p="http://schemas.microsoft.com/office/2006/metadata/properties" xmlns:ns2="630ac431-366f-45a2-b75b-f27958561b7c" xmlns:ns3="cff4b6de-6f01-4220-ab6c-3ad98da7d8a9" targetNamespace="http://schemas.microsoft.com/office/2006/metadata/properties" ma:root="true" ma:fieldsID="ba90b71534777b07f409a3cbe1b51b06" ns2:_="" ns3:_="">
    <xsd:import namespace="630ac431-366f-45a2-b75b-f27958561b7c"/>
    <xsd:import namespace="cff4b6de-6f01-4220-ab6c-3ad98da7d8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ac431-366f-45a2-b75b-f27958561b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4b6de-6f01-4220-ab6c-3ad98da7d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2a6ccf6-e7ad-4430-8810-1c71c51569e9}" ma:internalName="TaxCatchAll" ma:showField="CatchAllData" ma:web="cff4b6de-6f01-4220-ab6c-3ad98da7d8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974F06-35D0-47FB-AB55-D232D274BC44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b8c1fdf-c9b8-40f3-8e45-cd1c9ea694f3"/>
    <ds:schemaRef ds:uri="db61b843-0c49-4314-8754-2a2378533dc1"/>
    <ds:schemaRef ds:uri="http://purl.org/dc/terms/"/>
    <ds:schemaRef ds:uri="630ac431-366f-45a2-b75b-f27958561b7c"/>
    <ds:schemaRef ds:uri="cff4b6de-6f01-4220-ab6c-3ad98da7d8a9"/>
  </ds:schemaRefs>
</ds:datastoreItem>
</file>

<file path=customXml/itemProps2.xml><?xml version="1.0" encoding="utf-8"?>
<ds:datastoreItem xmlns:ds="http://schemas.openxmlformats.org/officeDocument/2006/customXml" ds:itemID="{BAF2969F-A8B2-44F3-89BA-A7EA45ABFB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2706F9-C708-4478-9E16-01A811E158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0ac431-366f-45a2-b75b-f27958561b7c"/>
    <ds:schemaRef ds:uri="cff4b6de-6f01-4220-ab6c-3ad98da7d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3</vt:i4>
      </vt:variant>
    </vt:vector>
  </HeadingPairs>
  <TitlesOfParts>
    <vt:vector size="10" baseType="lpstr">
      <vt:lpstr>Własna kalkulacja kosztów</vt:lpstr>
      <vt:lpstr>lista</vt:lpstr>
      <vt:lpstr>Składowe kalkulacji</vt:lpstr>
      <vt:lpstr>listy</vt:lpstr>
      <vt:lpstr>Osobodzień</vt:lpstr>
      <vt:lpstr>Koszty osobowe zabieg</vt:lpstr>
      <vt:lpstr>Inne koszty</vt:lpstr>
      <vt:lpstr>'Inne koszty'!Obszar_wydruku</vt:lpstr>
      <vt:lpstr>'Składowe kalkulacji'!Obszar_wydruku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0x0101002AB37A323524BB4A8987572D1A4E8FB7</vt:lpwstr>
  </property>
  <property fmtid="{D5CDD505-2E9C-101B-9397-08002B2CF9AE}" pid="3" name="Order">
    <vt:r8>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